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585" tabRatio="500" firstSheet="9" activeTab="14"/>
  </bookViews>
  <sheets>
    <sheet name="АИС Росздравнадзора (4)" sheetId="1" r:id="rId1"/>
    <sheet name="Свод" sheetId="2" r:id="rId2"/>
    <sheet name="Лянтор" sheetId="3" r:id="rId3"/>
    <sheet name="Фёдоровский" sheetId="4" r:id="rId4"/>
    <sheet name="Белый Яр" sheetId="5" r:id="rId5"/>
    <sheet name="Барсово" sheetId="6" r:id="rId6"/>
    <sheet name="Солнечный" sheetId="7" r:id="rId7"/>
    <sheet name="Н.сортым" sheetId="8" r:id="rId8"/>
    <sheet name="Локосово" sheetId="9" r:id="rId9"/>
    <sheet name="Русскинская" sheetId="10" r:id="rId10"/>
    <sheet name="Тундрино" sheetId="11" r:id="rId11"/>
    <sheet name="Сытомино" sheetId="12" r:id="rId12"/>
    <sheet name="Лямина" sheetId="13" r:id="rId13"/>
    <sheet name="Угут" sheetId="14" r:id="rId14"/>
    <sheet name="Ульт-Ягун" sheetId="15" r:id="rId15"/>
    <sheet name="Лист1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_xlnm._FilterDatabase" localSheetId="4" hidden="1">'Белый Яр'!$A$8:$BJ$168</definedName>
    <definedName name="Excel_BuiltIn_Print_Area" localSheetId="0">'АИС Росздравнадзора (4)'!$A$2:$F$166</definedName>
    <definedName name="_xlnm.Print_Area" localSheetId="0">'АИС Росздравнадзора (4)'!$A$1:$F$166</definedName>
    <definedName name="_xlnm.Print_Area" localSheetId="2">'Лянтор'!$A$1:$AG$169</definedName>
  </definedNames>
  <calcPr fullCalcOnLoad="1"/>
</workbook>
</file>

<file path=xl/sharedStrings.xml><?xml version="1.0" encoding="utf-8"?>
<sst xmlns="http://schemas.openxmlformats.org/spreadsheetml/2006/main" count="4396" uniqueCount="820">
  <si>
    <t>Международное непатентованное наименование (МНН) или грппировочное (химическое) наименование</t>
  </si>
  <si>
    <t>указать МО!</t>
  </si>
  <si>
    <t>№ п/п</t>
  </si>
  <si>
    <t>Торговое наименование</t>
  </si>
  <si>
    <t>Наличие в аптечных организациях  </t>
  </si>
  <si>
    <t> кол-во упаковок  </t>
  </si>
  <si>
    <t>форма выпуска</t>
  </si>
  <si>
    <t> ценовой диапазон (руб) мин - макс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</si>
  <si>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</si>
  <si>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</si>
  <si>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</si>
  <si>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</si>
  <si>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</si>
  <si>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</si>
  <si>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</si>
  <si>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</si>
  <si>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</si>
  <si>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</si>
  <si>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</si>
  <si>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</si>
  <si>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</si>
  <si>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</si>
  <si>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</si>
  <si>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</si>
  <si>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</si>
  <si>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</si>
  <si>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</si>
  <si>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</si>
  <si>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>Интрон А</t>
  </si>
  <si>
    <t xml:space="preserve">Инфагель </t>
  </si>
  <si>
    <t>Реаферон-ЕС</t>
  </si>
  <si>
    <t>Реаферон-ЕС-Липинт</t>
  </si>
  <si>
    <t>Реаферон-ЛИПИНТ</t>
  </si>
  <si>
    <t>Интерферон альфа-2b человеческий рекомбинантны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</si>
  <si>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</si>
  <si>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</si>
  <si>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</t>
  </si>
  <si>
    <t xml:space="preserve">Интерферон альфа-2b человеческий рекомбинантный (рчИФН-а2b) </t>
  </si>
  <si>
    <t xml:space="preserve">Интерферон альфа-2b человеческий рекомбинантный безметиониновый </t>
  </si>
  <si>
    <t xml:space="preserve">Лайфферон </t>
  </si>
  <si>
    <t xml:space="preserve">Реальдирон </t>
  </si>
  <si>
    <t>Интерферон гамма человеческий рекомбинантный</t>
  </si>
  <si>
    <t xml:space="preserve">Ингарон </t>
  </si>
  <si>
    <t xml:space="preserve">Интерферон гамма человеческий рекомбинантный, интраназальная форма </t>
  </si>
  <si>
    <t xml:space="preserve">Кагоцел 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</si>
  <si>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</si>
  <si>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</si>
  <si>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</si>
  <si>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</si>
  <si>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</si>
  <si>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</si>
  <si>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</si>
  <si>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</si>
  <si>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</si>
  <si>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</si>
  <si>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</si>
  <si>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</si>
  <si>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</si>
  <si>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</si>
  <si>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</si>
  <si>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</si>
  <si>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</si>
  <si>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</si>
  <si>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</si>
  <si>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</si>
  <si>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</si>
  <si>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</si>
  <si>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</si>
  <si>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</si>
  <si>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</si>
  <si>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</si>
  <si>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</si>
  <si>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</si>
  <si>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</si>
  <si>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</si>
  <si>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</si>
  <si>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</si>
  <si>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</si>
  <si>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</si>
  <si>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</si>
  <si>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</si>
  <si>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</si>
  <si>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</si>
  <si>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</si>
  <si>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</si>
  <si>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</si>
  <si>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</si>
  <si>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>Занамивир</t>
  </si>
  <si>
    <t>Реленза</t>
  </si>
  <si>
    <t xml:space="preserve">Риамиловир 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</si>
  <si>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</si>
  <si>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</si>
  <si>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</si>
  <si>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</si>
  <si>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</si>
  <si>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</si>
  <si>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</si>
  <si>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</si>
  <si>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</si>
  <si>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</si>
  <si>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</si>
  <si>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</si>
  <si>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</si>
  <si>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</si>
  <si>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</si>
  <si>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</si>
  <si>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Ксарелто</t>
  </si>
  <si>
    <t>Апиксабан</t>
  </si>
  <si>
    <t>Эликвис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</si>
  <si>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</si>
  <si>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</si>
  <si>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</si>
  <si>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</si>
  <si>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</si>
  <si>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</si>
  <si>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</si>
  <si>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</si>
  <si>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</si>
  <si>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</si>
  <si>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</si>
  <si>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</si>
  <si>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</si>
  <si>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</si>
  <si>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</si>
  <si>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</si>
  <si>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</si>
  <si>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</si>
  <si>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</si>
  <si>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</si>
  <si>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</si>
  <si>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 xml:space="preserve">Левофлокс 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</si>
  <si>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</si>
  <si>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</si>
  <si>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</si>
  <si>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</si>
  <si>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</si>
  <si>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</si>
  <si>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 xml:space="preserve">Лефлобакт  </t>
  </si>
  <si>
    <t>Глево</t>
  </si>
  <si>
    <t>Моксифлоксацин</t>
  </si>
  <si>
    <t xml:space="preserve">Мокси </t>
  </si>
  <si>
    <t>Кимокс</t>
  </si>
  <si>
    <t>Моксикум ВМ</t>
  </si>
  <si>
    <t xml:space="preserve">Моксифло 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</si>
  <si>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</si>
  <si>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</si>
  <si>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</si>
  <si>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</si>
  <si>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</si>
  <si>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</si>
  <si>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</si>
  <si>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</si>
  <si>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</si>
  <si>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</si>
  <si>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</si>
  <si>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Дексамед</t>
  </si>
  <si>
    <t>Дексаметазон</t>
  </si>
  <si>
    <t>Дексазон</t>
  </si>
  <si>
    <t>Мегадексан</t>
  </si>
  <si>
    <t>Преднизолон</t>
  </si>
  <si>
    <t>Медопред</t>
  </si>
  <si>
    <t xml:space="preserve">Преднизол 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</si>
  <si>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</si>
  <si>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</si>
  <si>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</si>
  <si>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</si>
  <si>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</si>
  <si>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 xml:space="preserve">Метипред  </t>
  </si>
  <si>
    <t>Медрол</t>
  </si>
  <si>
    <t>Перечень подготовлен в соответствии с Временными методическими рекомендациями от 16 апреля 2020 г. “Лекарственная терапия острых респираторных вирусных инфекций (ОРВИ) в амбулаторной практике в период эпидемии COVID-19. Версия 2” и Временными методическими рекомендациями "Профилактика, диагностика и лечение новой коронавирусной инфекции (COVID-19)" Версия 9 (утв. Министерством здравоохранения РФ 26 октября 2020 г.)</t>
  </si>
  <si>
    <t>Интерферон альфа *</t>
  </si>
  <si>
    <t>Кагоцел</t>
  </si>
  <si>
    <t>Осельтамивир</t>
  </si>
  <si>
    <t>Умифеновир</t>
  </si>
  <si>
    <t>Ривароксабан*</t>
  </si>
  <si>
    <t xml:space="preserve">Амоксициллин </t>
  </si>
  <si>
    <t>*- лекарственные препараты, назначаемые по решению врачебной комиссии</t>
  </si>
  <si>
    <t>Итого по МО (уп.)</t>
  </si>
  <si>
    <t xml:space="preserve">Приложение к письму </t>
  </si>
  <si>
    <t>г.п. Лянтор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</si>
  <si>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г.п. Фёдоровский муниципального образования Сургутский район на __.__.2020 г.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</si>
  <si>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г.п. Лянтор муниципального образования Сургутский район на ___.___.2020 г.</t>
  </si>
  <si>
    <t>г.п. Фёдоровский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</si>
  <si>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г.п. Барсово муниципального образования Сургутский район на ___.___.2020 г.</t>
  </si>
  <si>
    <t>г.п. Барсово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</si>
  <si>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с.п. Солнечный муниципального образования Сургутский район на ___.___.2020 г.</t>
  </si>
  <si>
    <t>с.п. Солнечный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</si>
  <si>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с.п. Нижнесортымский муниципального образования Сургутский район на ___.___.2020 г.</t>
  </si>
  <si>
    <t>с.п. Нижнесортымский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</si>
  <si>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с.п. Локосово муниципального образования Сургутский район на ___.___.2020 г.</t>
  </si>
  <si>
    <t>с.п. Локосово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</si>
  <si>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с.п. Русскинская муниципального образования Сургутский район на ___.___.2020 г.</t>
  </si>
  <si>
    <t>с.п. Русскинская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</si>
  <si>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г.п. Белый Яр муниципального образования Сургутский район на ___.___.2020 г.</t>
  </si>
  <si>
    <t>г.п. Белый Яр</t>
  </si>
  <si>
    <t>№________________ от ___.___.2020г.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</si>
  <si>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с.п. Тундрино муниципального образования Сургутский район на ___.___.2020 г.</t>
  </si>
  <si>
    <t>с.п. Тундрино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</si>
  <si>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с.п. Сытомино муниципального образования Сургутский район на ___.___.2020 г.</t>
  </si>
  <si>
    <t>с.п. Сытомино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</si>
  <si>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с.п. Лямина муниципального образования Сургутский район на ___.___.2020 г.</t>
  </si>
  <si>
    <t>с.п. Лямина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</si>
  <si>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с.п. Угут муниципального образования Сургутский район на ___.___.2020 г.</t>
  </si>
  <si>
    <t>с.п. Угут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</si>
  <si>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с.п. Ульт-Ягун муниципального образования Сургутский район на ___.___.2020 г.</t>
  </si>
  <si>
    <t>с.п. Ульт-Ягун</t>
  </si>
  <si>
    <t>Сургутский район</t>
  </si>
  <si>
    <t>8(34638) 21-229 Аптека №228,                                           АО "Сургутфармация"  (ул.Салавата Юлаева, стр.9)</t>
  </si>
  <si>
    <t>8(34638) 24-323, 89125164608 Аптека "Планета здоровья", ООО "Рица" (2 мкр, стр. 68)</t>
  </si>
  <si>
    <t>8(34638) 27-030, Аптека "Планета здоровья", ООО "Рица" (ул. Салавата Юлаева, 17)</t>
  </si>
  <si>
    <t>8(34368) 27-950, 8922-44-56-635, Аптека №21 "Живика", ООО "Ригла-Югра" (6 мкр., 15)</t>
  </si>
  <si>
    <t>8(34368) 26-279, Аптека №7 "Живика", ООО "Ригла-Югра" (2 мкр, 59/1)</t>
  </si>
  <si>
    <t>8(34638) 24-286 Аптека "Ригла", ООО "Ригла-Югра" (6 мкр., 39/1)</t>
  </si>
  <si>
    <t>8(3462) 730-563, Аптека ООО "Гера Нординвест", (ул.Ленина,19)</t>
  </si>
  <si>
    <t>8(3462) 733-067, Аптечный пункт "ЛараФарм", (ул. Строителей,24)</t>
  </si>
  <si>
    <t>8(3462) 731-855, Аптека №258, АО "Сургутфармация", (ул. Строителей, 14)</t>
  </si>
  <si>
    <t>8922-766-69-01, Аптечный пункт ООО "Ленафарм", (Ул. Строителей,5)</t>
  </si>
  <si>
    <t>8(3462) 732-336, Аптека "Живика", ООО "Ригла-Югра" (пер. Парковая, 11/3)</t>
  </si>
  <si>
    <t>8(3462) 732-149, Аптека "Будь здоров", ООО "Ригла-Югра" (ул.Ленина,13)</t>
  </si>
  <si>
    <t>8(3462) 730-060, Аптека "Будь здоров", ООО "Ригла-Югра"  (ул.Ленина,12/2)</t>
  </si>
  <si>
    <t>8(3462) 416-092, Аптека "Аптека от склада", ООО "Юграс", (ул. Ленина,12)</t>
  </si>
  <si>
    <t>8(3462) 732-824, 8-969-824-12-15, Аптека ООО "Оптицена", (ул.Ленина, 10)</t>
  </si>
  <si>
    <t xml:space="preserve"> т.83462-745527, Аптека "Будь здоров", ООО "Ригла Ямал" (ул. Толстого, д. 3А)</t>
  </si>
  <si>
    <t xml:space="preserve">8(3462)581-176, Аптека "Будь здоров", ООО "Ригла Ямал" (ул. Некрасова, д.3/1) </t>
  </si>
  <si>
    <t xml:space="preserve">8(3462) 21-10-40, Автономное учреждение ХМАО-Югры "Региональный аптечный склад"  (ул. Есенина, д.13) </t>
  </si>
  <si>
    <t>8(3462)740-174, АО "Сургутфармация" (ул. Мостостроителей,7А)</t>
  </si>
  <si>
    <t>8922-247-67-62, ООО "Фармакопейка" (ул. Центральная,18)</t>
  </si>
  <si>
    <t>8932-253-45-55, ООО "Ваш доктор" (ул. Майская, 17)</t>
  </si>
  <si>
    <t>8922-444-07-72, ООО "Будь здоров" (ул. Щемелева, 11а)</t>
  </si>
  <si>
    <t xml:space="preserve"> 8-922-251-71-97, ф. 74-30-73, ОАО "Сургутфармация" (ул. Сибирская,  7А)</t>
  </si>
  <si>
    <t>8-922-250-93-53, аптечный пункт (ТЦ "Берёзка"), ИП Сандульская Наталья Викторовна (ул. Строителей,  2 А)</t>
  </si>
  <si>
    <t>8-982-220-13-77, 8(342) 2198-886, Аптека «Планета здоровья», ООО "Марта" (ул. Строителей, д. 8/1)</t>
  </si>
  <si>
    <t>8-905-829-48-70, аптечный пункт, АО "Тандер" (ул. Молодежная,  22)</t>
  </si>
  <si>
    <t>8-982-152-65-25, Аптека от склада, ООО "Лекарь" (ул. Спортивная, 9/1)</t>
  </si>
  <si>
    <t>74-42-33, 8-922-654-21-46, Аптека "Настёна", ИП Балдина Ираида Николаевна (ул. Спортивная, 9/1)</t>
  </si>
  <si>
    <t>8-922-444-17-02, аптечный пункт (магазин "Монетка"), ООО "ЭкстраФарм" (ул. Космонавтов, 19)</t>
  </si>
  <si>
    <t>79821400731 "Бережная аптека", Фармаимпекс ООО (пер.Таежный, д.1)</t>
  </si>
  <si>
    <t>8-922-400-60-28,  Аптека 76, ООО "Ригла Югра", (микр. "Пионерный")</t>
  </si>
  <si>
    <t>8-922-400-60-28, Аптека 138, ООО "Ригла Ямал", (мкр. 6, ул. Хусаинова, д. 21)</t>
  </si>
  <si>
    <t>8-922-400-60-28, Аптека 43, ООО "Ригла Ямал", (Энтузиастов ул., д.14)</t>
  </si>
  <si>
    <t>8-922-400-60-28, Аптека 160, ООО "Ригла Ямал",  (ул. Хусаинова, д. 2)</t>
  </si>
  <si>
    <t>8-982-594-59-26, Аптечный пункт, ИП Хамзин Р.Р.  (ул.Кедрова , д.6)</t>
  </si>
  <si>
    <t>8(3462) 739-153, 620-521, Аптечный пункт "Престиж" (ул. Центральная, д.39)</t>
  </si>
  <si>
    <t>8-982-200-95-31, АУ "Региональный аптечный склад"  (ул.Набережная, д. 3)</t>
  </si>
  <si>
    <t>8 (3462)738-700, АУ "Региональный аптечный склад" (ул. Советская, д. 19)</t>
  </si>
  <si>
    <t>8 (3462)58-93-60 доб. 62, АУ "Региональный аптечный склад" (ул. Лесная, д. 2в)</t>
  </si>
  <si>
    <t>8(3462) 736-872, АУ "Региональный аптечный склад" (ул. Центральная, д. 15)</t>
  </si>
  <si>
    <t>8 (3462) 26-41-12, ООО "Гера Нординвест" (ул. Львовская, д.15)</t>
  </si>
  <si>
    <t>АУ "Региональный аптечный склад" (ул. Школьная, д. 13)</t>
  </si>
  <si>
    <r>
      <rPr>
        <b/>
        <u val="single"/>
        <sz val="11"/>
        <rFont val="Times New Roman"/>
        <family val="1"/>
      </rPr>
      <t>8-922-652-05-21, Аптека ООО "Престиж"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(ул. Горького, д.9А) </t>
    </r>
  </si>
  <si>
    <r>
      <rPr>
        <b/>
        <u val="single"/>
        <sz val="11"/>
        <rFont val="Times New Roman"/>
        <family val="1"/>
      </rPr>
      <t>8-922-652-05-21, Аптека ООО "Престиж"</t>
    </r>
    <r>
      <rPr>
        <sz val="11"/>
        <rFont val="Times New Roman"/>
        <family val="1"/>
      </rPr>
      <t xml:space="preserve"> (ул. Фадеева, д.2В) </t>
    </r>
  </si>
  <si>
    <r>
      <rPr>
        <b/>
        <u val="single"/>
        <sz val="11"/>
        <rFont val="Times New Roman"/>
        <family val="1"/>
      </rPr>
      <t>8(3462) 21-73-33, 8 (346) 255-07-70 Аптека "Планета здоровья"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(ул. Горького, д.1А)</t>
    </r>
  </si>
  <si>
    <r>
      <rPr>
        <b/>
        <u val="single"/>
        <sz val="11"/>
        <rFont val="Times New Roman"/>
        <family val="1"/>
      </rPr>
      <t xml:space="preserve">89698241170, 89825914087 </t>
    </r>
    <r>
      <rPr>
        <b/>
        <sz val="11"/>
        <rFont val="Times New Roman"/>
        <family val="1"/>
      </rPr>
      <t xml:space="preserve">     </t>
    </r>
    <r>
      <rPr>
        <b/>
        <u val="single"/>
        <sz val="11"/>
        <rFont val="Times New Roman"/>
        <family val="1"/>
      </rPr>
      <t>Аптека "Экона"</t>
    </r>
    <r>
      <rPr>
        <b/>
        <sz val="11"/>
        <rFont val="Times New Roman"/>
        <family val="1"/>
      </rPr>
      <t xml:space="preserve">, </t>
    </r>
    <r>
      <rPr>
        <sz val="11"/>
        <rFont val="Times New Roman"/>
        <family val="1"/>
      </rPr>
      <t>ООО "Фармаимпекс" (4 мкр., 14)</t>
    </r>
  </si>
  <si>
    <r>
      <rPr>
        <b/>
        <u val="single"/>
        <sz val="11"/>
        <rFont val="Times New Roman"/>
        <family val="1"/>
      </rPr>
      <t>8(3462) 311-250 Аптека №17</t>
    </r>
    <r>
      <rPr>
        <b/>
        <sz val="11"/>
        <rFont val="Times New Roman"/>
        <family val="1"/>
      </rPr>
      <t xml:space="preserve">, </t>
    </r>
    <r>
      <rPr>
        <sz val="11"/>
        <rFont val="Times New Roman"/>
        <family val="1"/>
      </rPr>
      <t>ООО "Оптицена" (ул.Магистральная, 28)</t>
    </r>
  </si>
  <si>
    <r>
      <rPr>
        <b/>
        <u val="single"/>
        <sz val="11"/>
        <rFont val="Times New Roman"/>
        <family val="1"/>
      </rPr>
      <t>8(34638) 24-417 Аптека от склада</t>
    </r>
    <r>
      <rPr>
        <b/>
        <sz val="11"/>
        <rFont val="Times New Roman"/>
        <family val="1"/>
      </rPr>
      <t xml:space="preserve">, </t>
    </r>
    <r>
      <rPr>
        <sz val="11"/>
        <rFont val="Times New Roman"/>
        <family val="1"/>
      </rPr>
      <t>ООО "КАМА" (6 мкр., д.13)</t>
    </r>
  </si>
  <si>
    <r>
      <rPr>
        <b/>
        <u val="single"/>
        <sz val="11"/>
        <rFont val="Times New Roman"/>
        <family val="1"/>
      </rPr>
      <t>8(34638) 29-352 Аптека от склада</t>
    </r>
    <r>
      <rPr>
        <b/>
        <sz val="11"/>
        <rFont val="Times New Roman"/>
        <family val="1"/>
      </rPr>
      <t xml:space="preserve">, </t>
    </r>
    <r>
      <rPr>
        <sz val="11"/>
        <rFont val="Times New Roman"/>
        <family val="1"/>
      </rPr>
      <t>ООО "КАМА" (4 мкр., стр.4)</t>
    </r>
  </si>
  <si>
    <t>свечи</t>
  </si>
  <si>
    <t>капсулы</t>
  </si>
  <si>
    <t>порошок</t>
  </si>
  <si>
    <t>тб</t>
  </si>
  <si>
    <t>370-420</t>
  </si>
  <si>
    <t>капли,тб</t>
  </si>
  <si>
    <t>213-440</t>
  </si>
  <si>
    <t>19-147</t>
  </si>
  <si>
    <t>574-574</t>
  </si>
  <si>
    <t>595-595</t>
  </si>
  <si>
    <t>268-623</t>
  </si>
  <si>
    <t>3245-3245</t>
  </si>
  <si>
    <t>774-774</t>
  </si>
  <si>
    <t>свечи,суспензия,тб</t>
  </si>
  <si>
    <t>215-507</t>
  </si>
  <si>
    <t>269-403</t>
  </si>
  <si>
    <t>897-897</t>
  </si>
  <si>
    <t>342-560</t>
  </si>
  <si>
    <t>1031-1031</t>
  </si>
  <si>
    <t>289-644</t>
  </si>
  <si>
    <t>379-379</t>
  </si>
  <si>
    <t>318-964</t>
  </si>
  <si>
    <t>987-987</t>
  </si>
  <si>
    <t>133-133</t>
  </si>
  <si>
    <t>778-1469</t>
  </si>
  <si>
    <t>капсулы,тб</t>
  </si>
  <si>
    <t>порошок,тб</t>
  </si>
  <si>
    <t>255-255</t>
  </si>
  <si>
    <t>630-630</t>
  </si>
  <si>
    <t>400-623</t>
  </si>
  <si>
    <t>533-805</t>
  </si>
  <si>
    <t>2836-2836</t>
  </si>
  <si>
    <t>капсулы,порошок,тб</t>
  </si>
  <si>
    <t>134-433</t>
  </si>
  <si>
    <t>2993-2993</t>
  </si>
  <si>
    <t>650-1212</t>
  </si>
  <si>
    <t>188-332</t>
  </si>
  <si>
    <t>538-538</t>
  </si>
  <si>
    <t>100-318</t>
  </si>
  <si>
    <t>1081-1081</t>
  </si>
  <si>
    <t>35-257</t>
  </si>
  <si>
    <t>48-302</t>
  </si>
  <si>
    <t>356-796</t>
  </si>
  <si>
    <t>350-379</t>
  </si>
  <si>
    <t>314-611</t>
  </si>
  <si>
    <t>533-803</t>
  </si>
  <si>
    <t>29-151</t>
  </si>
  <si>
    <t>4041-4041</t>
  </si>
  <si>
    <t>791-1469</t>
  </si>
  <si>
    <t>331-1218</t>
  </si>
  <si>
    <t>350-1189</t>
  </si>
  <si>
    <t>401-590</t>
  </si>
  <si>
    <t>229-401</t>
  </si>
  <si>
    <t>780-780</t>
  </si>
  <si>
    <t>805-805</t>
  </si>
  <si>
    <t>221-402</t>
  </si>
  <si>
    <t>168-168</t>
  </si>
  <si>
    <t>755-755</t>
  </si>
  <si>
    <t>27-140</t>
  </si>
  <si>
    <t>540-540</t>
  </si>
  <si>
    <t>234-415</t>
  </si>
  <si>
    <t>243-499</t>
  </si>
  <si>
    <t>103-443</t>
  </si>
  <si>
    <t>403-403</t>
  </si>
  <si>
    <t>45-133</t>
  </si>
  <si>
    <t>297-679</t>
  </si>
  <si>
    <t>340-368</t>
  </si>
  <si>
    <t>265-474</t>
  </si>
  <si>
    <t>511-773</t>
  </si>
  <si>
    <t>174-174</t>
  </si>
  <si>
    <t>706-932</t>
  </si>
  <si>
    <t>869-869</t>
  </si>
  <si>
    <t>мазь,тб</t>
  </si>
  <si>
    <t>19,5-96,5</t>
  </si>
  <si>
    <t>743-1291</t>
  </si>
  <si>
    <t>691-1181</t>
  </si>
  <si>
    <t>197-535</t>
  </si>
  <si>
    <t>584-584</t>
  </si>
  <si>
    <t>285-643</t>
  </si>
  <si>
    <t>531-531</t>
  </si>
  <si>
    <t>капли</t>
  </si>
  <si>
    <t>115-180</t>
  </si>
  <si>
    <t>357-540</t>
  </si>
  <si>
    <t>399-399</t>
  </si>
  <si>
    <t>318-613</t>
  </si>
  <si>
    <t>570-844</t>
  </si>
  <si>
    <t>787-787</t>
  </si>
  <si>
    <t>31-154</t>
  </si>
  <si>
    <t>19,5-133</t>
  </si>
  <si>
    <t>791-1449</t>
  </si>
  <si>
    <t>338-1106</t>
  </si>
  <si>
    <t>229-574</t>
  </si>
  <si>
    <t>816-816</t>
  </si>
  <si>
    <t>спрей</t>
  </si>
  <si>
    <t>244-506</t>
  </si>
  <si>
    <t>289-632</t>
  </si>
  <si>
    <t>176-176</t>
  </si>
  <si>
    <t>361-536</t>
  </si>
  <si>
    <t>781-781</t>
  </si>
  <si>
    <t>680-758</t>
  </si>
  <si>
    <t>296-305</t>
  </si>
  <si>
    <t>473-538</t>
  </si>
  <si>
    <t>289-624</t>
  </si>
  <si>
    <t>137-542</t>
  </si>
  <si>
    <t>383-531</t>
  </si>
  <si>
    <t>1035-1035</t>
  </si>
  <si>
    <t>мазь,свечи</t>
  </si>
  <si>
    <t>247-796</t>
  </si>
  <si>
    <t>318-602</t>
  </si>
  <si>
    <t>22,5-142</t>
  </si>
  <si>
    <t>762-762</t>
  </si>
  <si>
    <t>229-590</t>
  </si>
  <si>
    <t>785-785</t>
  </si>
  <si>
    <t>110-332</t>
  </si>
  <si>
    <t>280-538</t>
  </si>
  <si>
    <t>107-174</t>
  </si>
  <si>
    <t>364-796</t>
  </si>
  <si>
    <t>319-604</t>
  </si>
  <si>
    <t>246-246</t>
  </si>
  <si>
    <t>29-144</t>
  </si>
  <si>
    <t>326-1218</t>
  </si>
  <si>
    <t>284-632</t>
  </si>
  <si>
    <t>373-373</t>
  </si>
  <si>
    <t>3195-3195</t>
  </si>
  <si>
    <t>105-171</t>
  </si>
  <si>
    <t>340-796</t>
  </si>
  <si>
    <t>313-853</t>
  </si>
  <si>
    <t>823-879</t>
  </si>
  <si>
    <t>суспензия,тб</t>
  </si>
  <si>
    <t>801-1449</t>
  </si>
  <si>
    <t>351-1218</t>
  </si>
  <si>
    <t>333-617</t>
  </si>
  <si>
    <t>54-170</t>
  </si>
  <si>
    <t>363-364</t>
  </si>
  <si>
    <t>313-598</t>
  </si>
  <si>
    <t>769-1469</t>
  </si>
  <si>
    <t>288-1218</t>
  </si>
  <si>
    <t>120-773</t>
  </si>
  <si>
    <t>р-р</t>
  </si>
  <si>
    <t>6500-6500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</si>
  <si>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на территории муниципального образования Сургутский район на _21.01.2021 г.</t>
  </si>
  <si>
    <t>179-316</t>
  </si>
  <si>
    <t>33,5-254</t>
  </si>
  <si>
    <t>р-р,свечи,суспензия,тб</t>
  </si>
  <si>
    <t>283-729</t>
  </si>
  <si>
    <t>252-574</t>
  </si>
  <si>
    <t>151-151</t>
  </si>
  <si>
    <t>130-552</t>
  </si>
  <si>
    <t>551-570</t>
  </si>
  <si>
    <t>р-р,свечи, суспензия, тб,</t>
  </si>
  <si>
    <t>466-538</t>
  </si>
  <si>
    <t>138-542</t>
  </si>
  <si>
    <t>325-542</t>
  </si>
  <si>
    <t>93-254</t>
  </si>
  <si>
    <t>222-473</t>
  </si>
  <si>
    <t>95-409</t>
  </si>
  <si>
    <t>392-392</t>
  </si>
  <si>
    <t>2595-2595</t>
  </si>
  <si>
    <t>35-208</t>
  </si>
  <si>
    <t>266-615</t>
  </si>
  <si>
    <t>368-368</t>
  </si>
  <si>
    <t>243-792</t>
  </si>
  <si>
    <t>120-780</t>
  </si>
  <si>
    <t>96,5-96,5</t>
  </si>
  <si>
    <t>1460-1862</t>
  </si>
  <si>
    <t>1689-1689</t>
  </si>
  <si>
    <t>605-1137</t>
  </si>
  <si>
    <t>280-1030</t>
  </si>
  <si>
    <t>171-535</t>
  </si>
  <si>
    <t>544-544</t>
  </si>
  <si>
    <t>89,5-280</t>
  </si>
  <si>
    <t>2789-2789</t>
  </si>
  <si>
    <t>кап-лы</t>
  </si>
  <si>
    <t>132-542</t>
  </si>
  <si>
    <t>472-844</t>
  </si>
  <si>
    <t>109-305</t>
  </si>
  <si>
    <t>355-490</t>
  </si>
  <si>
    <t>312-597</t>
  </si>
  <si>
    <t>кап</t>
  </si>
  <si>
    <t>свечи,сусп,тб</t>
  </si>
  <si>
    <t>31-150</t>
  </si>
  <si>
    <t>195-200</t>
  </si>
  <si>
    <t>776-1469</t>
  </si>
  <si>
    <t>229-631</t>
  </si>
  <si>
    <t>781-805</t>
  </si>
  <si>
    <t>170-269</t>
  </si>
  <si>
    <t>502-502</t>
  </si>
  <si>
    <t>свечит,сусп,тб</t>
  </si>
  <si>
    <t>тб,капсулы</t>
  </si>
  <si>
    <t>порошок,тб,136-542</t>
  </si>
  <si>
    <t>277-538</t>
  </si>
  <si>
    <t>188-305</t>
  </si>
  <si>
    <t>130-883</t>
  </si>
  <si>
    <t>93-248</t>
  </si>
  <si>
    <t>265-488</t>
  </si>
  <si>
    <t>105-409</t>
  </si>
  <si>
    <t>32,5-131</t>
  </si>
  <si>
    <t>272-615</t>
  </si>
  <si>
    <t>224-748</t>
  </si>
  <si>
    <t>2892-2892</t>
  </si>
  <si>
    <t>615-1137</t>
  </si>
  <si>
    <t>302-1030</t>
  </si>
  <si>
    <t>563-563</t>
  </si>
  <si>
    <t>195-318</t>
  </si>
  <si>
    <t>125-542</t>
  </si>
  <si>
    <t>472-764</t>
  </si>
  <si>
    <t>29-131</t>
  </si>
  <si>
    <t>тб,кап</t>
  </si>
  <si>
    <t>206-538</t>
  </si>
  <si>
    <t>100-336</t>
  </si>
  <si>
    <t>137-490</t>
  </si>
  <si>
    <t>1081-3245</t>
  </si>
  <si>
    <t>52-191</t>
  </si>
  <si>
    <t>246-796</t>
  </si>
  <si>
    <t>300-630</t>
  </si>
  <si>
    <t>956-1031</t>
  </si>
  <si>
    <t>свечи,суспенз,тб</t>
  </si>
  <si>
    <t>772-860</t>
  </si>
  <si>
    <t>762-1218</t>
  </si>
  <si>
    <t>356-590</t>
  </si>
  <si>
    <t>гель 10тыс ЕД 3,0</t>
  </si>
  <si>
    <t>р-р наз. 10тыс.ЕД</t>
  </si>
  <si>
    <t>таб. №20</t>
  </si>
  <si>
    <t>75мг№10</t>
  </si>
  <si>
    <t>таб 60мг №10</t>
  </si>
  <si>
    <t>125мг№10</t>
  </si>
  <si>
    <t>0,5№3</t>
  </si>
  <si>
    <t>275-553</t>
  </si>
  <si>
    <t>522-528</t>
  </si>
  <si>
    <t>сусп.</t>
  </si>
  <si>
    <t>328-337</t>
  </si>
  <si>
    <t>1,0№14</t>
  </si>
  <si>
    <t>1,0№20</t>
  </si>
  <si>
    <t>0,5№10</t>
  </si>
  <si>
    <t>0,5№20 таб</t>
  </si>
  <si>
    <t>0,25№20</t>
  </si>
  <si>
    <t>1,0№12</t>
  </si>
  <si>
    <t>Р-р3мл№10</t>
  </si>
  <si>
    <t>таб.4мг№30</t>
  </si>
  <si>
    <t>мазь,гель, супп</t>
  </si>
  <si>
    <t>261,3-650,5</t>
  </si>
  <si>
    <t>капли, спрей</t>
  </si>
  <si>
    <t>406,2-461</t>
  </si>
  <si>
    <t>гель наз</t>
  </si>
  <si>
    <t>амп, капл</t>
  </si>
  <si>
    <t>табл</t>
  </si>
  <si>
    <t>350-581,50</t>
  </si>
  <si>
    <t>капс</t>
  </si>
  <si>
    <t>таб</t>
  </si>
  <si>
    <t>767,5-1233,5</t>
  </si>
  <si>
    <t>678-1089,5</t>
  </si>
  <si>
    <t>таб,капс,порош</t>
  </si>
  <si>
    <t>233,5-1319,7</t>
  </si>
  <si>
    <t>340,4-548,1</t>
  </si>
  <si>
    <t>298,7-523,8</t>
  </si>
  <si>
    <t xml:space="preserve"> пор д/инг</t>
  </si>
  <si>
    <t>246,3-296,2</t>
  </si>
  <si>
    <t>пор</t>
  </si>
  <si>
    <t>266,1-747,5</t>
  </si>
  <si>
    <t>таб, сусп</t>
  </si>
  <si>
    <t>146,6-534,3</t>
  </si>
  <si>
    <t>453,1-577,4</t>
  </si>
  <si>
    <t>14,5-94</t>
  </si>
  <si>
    <t>304,3-636,2</t>
  </si>
  <si>
    <t>сусп</t>
  </si>
  <si>
    <t>72,7-95,1</t>
  </si>
  <si>
    <t>271-862,5</t>
  </si>
  <si>
    <t>348-706р</t>
  </si>
  <si>
    <t>350, 500, 770</t>
  </si>
  <si>
    <t>300-310</t>
  </si>
  <si>
    <t>свечи.мазь</t>
  </si>
  <si>
    <t>253.00-718.50</t>
  </si>
  <si>
    <t>табл.</t>
  </si>
  <si>
    <t>298-790,0</t>
  </si>
  <si>
    <t>269, 599, 315</t>
  </si>
  <si>
    <t>296.00-591.00</t>
  </si>
  <si>
    <t>964-980</t>
  </si>
  <si>
    <t>920-980</t>
  </si>
  <si>
    <t>731р</t>
  </si>
  <si>
    <t>779  1392</t>
  </si>
  <si>
    <t>792.00-1392.50</t>
  </si>
  <si>
    <t>227-50</t>
  </si>
  <si>
    <t>пор,капс.</t>
  </si>
  <si>
    <t>300,390,695</t>
  </si>
  <si>
    <t>табл.капс.пор.д/сусп</t>
  </si>
  <si>
    <t>222.00-668.5</t>
  </si>
  <si>
    <t>590, 720</t>
  </si>
  <si>
    <t>капс.</t>
  </si>
  <si>
    <t>238- 553</t>
  </si>
  <si>
    <t>капс.пор/сусп</t>
  </si>
  <si>
    <t>109.00-218.00</t>
  </si>
  <si>
    <t>суспенз.</t>
  </si>
  <si>
    <t>275-424р</t>
  </si>
  <si>
    <t>сусп.тб</t>
  </si>
  <si>
    <t>278  439</t>
  </si>
  <si>
    <t>264.00-530.50</t>
  </si>
  <si>
    <t>кап.гл.</t>
  </si>
  <si>
    <t>418.00-419.5</t>
  </si>
  <si>
    <t>142-70</t>
  </si>
  <si>
    <t>пор, табл</t>
  </si>
  <si>
    <t>133-440</t>
  </si>
  <si>
    <t>табл.пор.д/сусп.133.00-518.50</t>
  </si>
  <si>
    <t>327, 574</t>
  </si>
  <si>
    <t>162.5-472.00</t>
  </si>
  <si>
    <t>32-80</t>
  </si>
  <si>
    <t>р-р, табл.</t>
  </si>
  <si>
    <t>сусп.табл.супп.32.50-159.00</t>
  </si>
  <si>
    <t>3784.5-3857.50</t>
  </si>
  <si>
    <t>283,5-581,3</t>
  </si>
  <si>
    <t>272, 450</t>
  </si>
  <si>
    <t>276-620</t>
  </si>
  <si>
    <t>294.50-582.00</t>
  </si>
  <si>
    <t>137р</t>
  </si>
  <si>
    <t>пор, табл.</t>
  </si>
  <si>
    <t>20-69</t>
  </si>
  <si>
    <t>152.00-191.50</t>
  </si>
  <si>
    <t>116-134</t>
  </si>
  <si>
    <t>табл.кап.глаз.</t>
  </si>
  <si>
    <t>79.00-682.00</t>
  </si>
  <si>
    <t>кап.глаз.</t>
  </si>
  <si>
    <t>капли, табл</t>
  </si>
  <si>
    <t>36-179</t>
  </si>
  <si>
    <t>инъ.табл.кап.глаз.33.00-314.00</t>
  </si>
  <si>
    <t>табл.мазь.р-рд/инъ39.00-198.00</t>
  </si>
  <si>
    <t>супп.рект., мазь д/мест/наруж/прим, гель д/наруж/местн.прим</t>
  </si>
  <si>
    <t>286,9-610</t>
  </si>
  <si>
    <t xml:space="preserve">капли </t>
  </si>
  <si>
    <t>лиоф.д/р-ра д/в/м/п/к/ин, лиоф.д/р-ра д/интраназ/введ</t>
  </si>
  <si>
    <t>374,5-1820</t>
  </si>
  <si>
    <t>таб.</t>
  </si>
  <si>
    <t>249-466</t>
  </si>
  <si>
    <t>828,2 - 972,4</t>
  </si>
  <si>
    <t>таб.п/о/плен</t>
  </si>
  <si>
    <t>610-643,4</t>
  </si>
  <si>
    <t>таб.п/о</t>
  </si>
  <si>
    <t>685,6-990</t>
  </si>
  <si>
    <t>534-853</t>
  </si>
  <si>
    <t>капс., таб.п/о/плен, пор.д/сусп.д/пр.внутрь</t>
  </si>
  <si>
    <t>171-984</t>
  </si>
  <si>
    <t>297,6 - 485,4</t>
  </si>
  <si>
    <t>258-398</t>
  </si>
  <si>
    <t>199 - 279,1</t>
  </si>
  <si>
    <t>199-279,10</t>
  </si>
  <si>
    <t>капс., таб.п/о/плен, пор.д/сусп.д/пр.внутрь, лиоф.д/р-ра д/инф, таб.дисперг.</t>
  </si>
  <si>
    <t>236,5-489</t>
  </si>
  <si>
    <t>таб.дисперг., пор.д/р-ра д/ин.в/в</t>
  </si>
  <si>
    <t>170-510,9</t>
  </si>
  <si>
    <t>пор.д/сусп.д/пр.внутрь, таб.п/о/плен, пор.д/р-ра д/ин.в/в, таб.дисперг.</t>
  </si>
  <si>
    <t>110,5 - 491,1</t>
  </si>
  <si>
    <t>таб.дисперг.</t>
  </si>
  <si>
    <t>278-468,7</t>
  </si>
  <si>
    <t>таб., супп.рект., сусп.д/пр.внутрь, таб.шипучие, р-р д/инф., сироп</t>
  </si>
  <si>
    <t>7 - 132</t>
  </si>
  <si>
    <t>таблетки</t>
  </si>
  <si>
    <t>839-2529</t>
  </si>
  <si>
    <t>256,9-369</t>
  </si>
  <si>
    <t>246,9-449</t>
  </si>
  <si>
    <t>таб., капс., пор.д/сусп.д/пр.внутрь</t>
  </si>
  <si>
    <t>33-62</t>
  </si>
  <si>
    <t>таб.п/о/плен, р-р д/инф., капли глазные</t>
  </si>
  <si>
    <t>112-450</t>
  </si>
  <si>
    <t>капли глазные</t>
  </si>
  <si>
    <t>таб.п/о/плен, капли глазные</t>
  </si>
  <si>
    <t>182 - 455</t>
  </si>
  <si>
    <t>450 - 580</t>
  </si>
  <si>
    <t>таб.п/о/плен, р-р</t>
  </si>
  <si>
    <t>р-р д/инъек., капли глазные, таб.</t>
  </si>
  <si>
    <t>28 - 216</t>
  </si>
  <si>
    <t>р-р д/ин.в/в и в/м, мазь д/наруж/прим, таб.</t>
  </si>
  <si>
    <t>15,5-104</t>
  </si>
  <si>
    <t>лиоф.д/р-ра д/в/м/в/ин, таб.</t>
  </si>
  <si>
    <t>свечи№10</t>
  </si>
  <si>
    <t>330-650р</t>
  </si>
  <si>
    <t>таб№10</t>
  </si>
  <si>
    <t>300р</t>
  </si>
  <si>
    <t>60мг№10</t>
  </si>
  <si>
    <t>830р</t>
  </si>
  <si>
    <t>№3</t>
  </si>
  <si>
    <t>125№10</t>
  </si>
  <si>
    <t>900-1200р</t>
  </si>
  <si>
    <t>№30 таб</t>
  </si>
  <si>
    <t>1400р</t>
  </si>
  <si>
    <t>таб№15</t>
  </si>
  <si>
    <t>245-470р</t>
  </si>
  <si>
    <t>6р</t>
  </si>
  <si>
    <t>таб№20 125,250,500,1000</t>
  </si>
  <si>
    <t>220-550р</t>
  </si>
  <si>
    <t>таб№10 500</t>
  </si>
  <si>
    <t>80р</t>
  </si>
  <si>
    <t>№10 ампулы</t>
  </si>
  <si>
    <t>90р</t>
  </si>
  <si>
    <t>спрей. Капли</t>
  </si>
  <si>
    <t>гранулы</t>
  </si>
  <si>
    <t>ампулы</t>
  </si>
  <si>
    <t>289,6 - 610</t>
  </si>
  <si>
    <t>супп.вагин/ректал</t>
  </si>
  <si>
    <t>капли назальные, спрей наз.доз., мазь назальная</t>
  </si>
  <si>
    <t>р-р д/ин.в/в и п/к</t>
  </si>
  <si>
    <t>гель д/наруж/местн.прим</t>
  </si>
  <si>
    <t>лиоф.д/р-ра д/ин/мест/прим</t>
  </si>
  <si>
    <t>203,1 - 620</t>
  </si>
  <si>
    <t>374,5 - 1820</t>
  </si>
  <si>
    <t>249 - 466</t>
  </si>
  <si>
    <t>798,5 - 840</t>
  </si>
  <si>
    <t>596,1 - 823</t>
  </si>
  <si>
    <t>610 - 1052</t>
  </si>
  <si>
    <t>558 - 946</t>
  </si>
  <si>
    <t>558 - 941,5</t>
  </si>
  <si>
    <t>164 - 1029</t>
  </si>
  <si>
    <t>301,5 - 485,4</t>
  </si>
  <si>
    <t>248 - 444</t>
  </si>
  <si>
    <t>199 - 331</t>
  </si>
  <si>
    <t>капс., таб.п/о/плен</t>
  </si>
  <si>
    <t>218,5 - 500</t>
  </si>
  <si>
    <t>218,5 - 484,4</t>
  </si>
  <si>
    <t>160 - 510,5</t>
  </si>
  <si>
    <t>170 - 510,9</t>
  </si>
  <si>
    <t>142,7 - 491,1</t>
  </si>
  <si>
    <t>130,6 - 389,9</t>
  </si>
  <si>
    <t>330 - 527,9</t>
  </si>
  <si>
    <t>390,1 - 532,9</t>
  </si>
  <si>
    <t>7 - 136</t>
  </si>
  <si>
    <t>839 - 2529</t>
  </si>
  <si>
    <t>186 - 372</t>
  </si>
  <si>
    <t>200 - 372</t>
  </si>
  <si>
    <t>таб.п/о, пор.д/сусп.д/пр.внутрь</t>
  </si>
  <si>
    <t>246,6 - 449</t>
  </si>
  <si>
    <t>247,6 - 449</t>
  </si>
  <si>
    <t>33 - 68</t>
  </si>
  <si>
    <t>33 - 65,5</t>
  </si>
  <si>
    <t>112 - 579</t>
  </si>
  <si>
    <t>449 - 450</t>
  </si>
  <si>
    <t>таб.п/о/плен, р-р д/инф.</t>
  </si>
  <si>
    <t>р-р д/инф., таб.п/о, таб.п/о/плен</t>
  </si>
  <si>
    <t>184 - 460</t>
  </si>
  <si>
    <t>440 - 560</t>
  </si>
  <si>
    <t>р-р д/ин.в/в и в/м</t>
  </si>
  <si>
    <t>28 - 117</t>
  </si>
  <si>
    <t>29 - 219</t>
  </si>
  <si>
    <t>16 - 106</t>
  </si>
  <si>
    <t>лиоф.д/р-ра д/в/м/в/ин</t>
  </si>
  <si>
    <t>308 - 730,9</t>
  </si>
  <si>
    <t>лиоф.д/сусп д/пр/внутрь</t>
  </si>
  <si>
    <t>лиоф.д/р-ра д/ин/в/м/конъюнкт/закап, р-р д/ин.в/м/конъюнкт/закап</t>
  </si>
  <si>
    <t>374,5 - 6642,9</t>
  </si>
  <si>
    <t>249 - 750</t>
  </si>
  <si>
    <t>798,5 - 850</t>
  </si>
  <si>
    <t>661 - 1058</t>
  </si>
  <si>
    <t>608 - 952</t>
  </si>
  <si>
    <t>180 - 1055</t>
  </si>
  <si>
    <t>248 - 436</t>
  </si>
  <si>
    <t>205,6 - 331</t>
  </si>
  <si>
    <t>278,6 - 508,8</t>
  </si>
  <si>
    <t>142,7 - 550,1</t>
  </si>
  <si>
    <t>339,2 - 505</t>
  </si>
  <si>
    <t>7 - 167,1</t>
  </si>
  <si>
    <t>200 - 423</t>
  </si>
  <si>
    <t>296,5 - 490</t>
  </si>
  <si>
    <t>36,1 - 78,1</t>
  </si>
  <si>
    <t>152,9 - 450</t>
  </si>
  <si>
    <t>34,4 - 152,9</t>
  </si>
  <si>
    <t>20,2 - 132,8</t>
  </si>
  <si>
    <t>150т№10</t>
  </si>
  <si>
    <t>100т ед</t>
  </si>
  <si>
    <t>12 мг №20</t>
  </si>
  <si>
    <t>75 мг№10</t>
  </si>
  <si>
    <t>75 мг №10</t>
  </si>
  <si>
    <t>125№6</t>
  </si>
  <si>
    <t>50№10</t>
  </si>
  <si>
    <t>200№10</t>
  </si>
  <si>
    <t>100 мг №30</t>
  </si>
  <si>
    <t>250мг№20</t>
  </si>
  <si>
    <t>200 №60</t>
  </si>
  <si>
    <t>500 мг №3</t>
  </si>
  <si>
    <t>250 №6</t>
  </si>
  <si>
    <t>500 №14</t>
  </si>
  <si>
    <t>500№20</t>
  </si>
  <si>
    <t>500 №20</t>
  </si>
  <si>
    <t>20№28</t>
  </si>
  <si>
    <t>500№16</t>
  </si>
  <si>
    <t>1гр №20</t>
  </si>
  <si>
    <t>500№10</t>
  </si>
  <si>
    <t>4мг 2 мл №10</t>
  </si>
  <si>
    <t>5мг №100</t>
  </si>
  <si>
    <t>4 мг №30</t>
  </si>
  <si>
    <t>супп</t>
  </si>
  <si>
    <t>319-553</t>
  </si>
  <si>
    <t>241-385</t>
  </si>
  <si>
    <t>фл</t>
  </si>
  <si>
    <t>1395-1405</t>
  </si>
  <si>
    <t>384-413</t>
  </si>
  <si>
    <t>312-625</t>
  </si>
  <si>
    <t>316-629</t>
  </si>
  <si>
    <t>486-948</t>
  </si>
  <si>
    <t>697-948</t>
  </si>
  <si>
    <t>787-843</t>
  </si>
  <si>
    <t>768-838</t>
  </si>
  <si>
    <t>785-1067</t>
  </si>
  <si>
    <t>588-795</t>
  </si>
  <si>
    <t xml:space="preserve"> порошок, таб, капс</t>
  </si>
  <si>
    <t>350-502</t>
  </si>
  <si>
    <t>капс, порошок</t>
  </si>
  <si>
    <t>229-660</t>
  </si>
  <si>
    <t>659-710</t>
  </si>
  <si>
    <t>суппозиторий</t>
  </si>
  <si>
    <t>430-540</t>
  </si>
  <si>
    <t>гл.капли</t>
  </si>
  <si>
    <t>340-695</t>
  </si>
  <si>
    <t>340-498=</t>
  </si>
  <si>
    <t>285-580=</t>
  </si>
  <si>
    <t>725-1198=</t>
  </si>
  <si>
    <t>1175=</t>
  </si>
  <si>
    <t>955=</t>
  </si>
  <si>
    <t>108=</t>
  </si>
  <si>
    <t>229=</t>
  </si>
  <si>
    <t>527=</t>
  </si>
  <si>
    <t>14=</t>
  </si>
  <si>
    <t>3698=</t>
  </si>
  <si>
    <t>табл дисп</t>
  </si>
  <si>
    <t>266-580=</t>
  </si>
  <si>
    <t>59=</t>
  </si>
  <si>
    <t>75=</t>
  </si>
  <si>
    <t>208,50</t>
  </si>
  <si>
    <t>347-791</t>
  </si>
  <si>
    <t>наз.кап</t>
  </si>
  <si>
    <t>гель</t>
  </si>
  <si>
    <t>супп-гель-кап</t>
  </si>
  <si>
    <t>230-347</t>
  </si>
  <si>
    <t>тбл</t>
  </si>
  <si>
    <t>296-591</t>
  </si>
  <si>
    <t>227-572</t>
  </si>
  <si>
    <t>пор-тбл</t>
  </si>
  <si>
    <t>206-184</t>
  </si>
  <si>
    <t>132-538</t>
  </si>
  <si>
    <t>сусп-тбл</t>
  </si>
  <si>
    <t>82-14</t>
  </si>
  <si>
    <t>тбл,кап,уколы</t>
  </si>
  <si>
    <t>58-95</t>
  </si>
  <si>
    <t>тбл-мазь</t>
  </si>
  <si>
    <t>20-129</t>
  </si>
  <si>
    <t>306-617</t>
  </si>
  <si>
    <t>таблетки, суспензия</t>
  </si>
  <si>
    <t>440-508</t>
  </si>
  <si>
    <t>суспензия</t>
  </si>
  <si>
    <t>суспензия, таблетки</t>
  </si>
  <si>
    <t>5-86</t>
  </si>
  <si>
    <t>таблетки,капсулы</t>
  </si>
  <si>
    <t>94-116</t>
  </si>
  <si>
    <t>360-400</t>
  </si>
  <si>
    <t>300-430</t>
  </si>
  <si>
    <t>150-250</t>
  </si>
  <si>
    <t>800-1100</t>
  </si>
  <si>
    <t>600-650</t>
  </si>
  <si>
    <t>580-650</t>
  </si>
  <si>
    <t>180-560</t>
  </si>
  <si>
    <t>550-620</t>
  </si>
  <si>
    <t>350-530</t>
  </si>
  <si>
    <t>500-920</t>
  </si>
  <si>
    <t>амп</t>
  </si>
  <si>
    <t>свечи 10 шт.</t>
  </si>
  <si>
    <t>суспензия 200 мг</t>
  </si>
  <si>
    <t>сироп 100 мл.</t>
  </si>
  <si>
    <t xml:space="preserve">20 таб </t>
  </si>
  <si>
    <t>таб 20 шт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</si>
</sst>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 Narrow"/>
      <family val="2"/>
    </font>
    <font>
      <b/>
      <u val="single"/>
      <sz val="11"/>
      <name val="Times New Roman"/>
      <family val="1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horizontal="center" wrapText="1"/>
    </xf>
    <xf numFmtId="49" fontId="0" fillId="33" borderId="0" xfId="0" applyNumberFormat="1" applyFill="1" applyAlignment="1">
      <alignment/>
    </xf>
    <xf numFmtId="0" fontId="3" fillId="33" borderId="15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33" borderId="16" xfId="0" applyFont="1" applyFill="1" applyBorder="1" applyAlignment="1">
      <alignment wrapText="1"/>
    </xf>
    <xf numFmtId="1" fontId="0" fillId="33" borderId="16" xfId="0" applyNumberFormat="1" applyFont="1" applyFill="1" applyBorder="1" applyAlignment="1">
      <alignment horizontal="center" wrapText="1"/>
    </xf>
    <xf numFmtId="1" fontId="0" fillId="33" borderId="17" xfId="0" applyNumberForma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wrapText="1"/>
    </xf>
    <xf numFmtId="0" fontId="8" fillId="33" borderId="1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33" borderId="15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wrapText="1"/>
    </xf>
    <xf numFmtId="0" fontId="8" fillId="0" borderId="0" xfId="0" applyFont="1" applyAlignment="1">
      <alignment/>
    </xf>
    <xf numFmtId="0" fontId="4" fillId="34" borderId="10" xfId="0" applyFont="1" applyFill="1" applyBorder="1" applyAlignment="1">
      <alignment wrapText="1"/>
    </xf>
    <xf numFmtId="0" fontId="8" fillId="35" borderId="10" xfId="0" applyFont="1" applyFill="1" applyBorder="1" applyAlignment="1">
      <alignment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top" wrapText="1"/>
    </xf>
    <xf numFmtId="0" fontId="8" fillId="33" borderId="25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8" fillId="33" borderId="11" xfId="0" applyFont="1" applyFill="1" applyBorder="1" applyAlignment="1">
      <alignment wrapText="1"/>
    </xf>
    <xf numFmtId="0" fontId="8" fillId="35" borderId="12" xfId="0" applyFont="1" applyFill="1" applyBorder="1" applyAlignment="1">
      <alignment wrapText="1"/>
    </xf>
    <xf numFmtId="0" fontId="4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1" fontId="4" fillId="33" borderId="26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vertical="center" wrapText="1"/>
    </xf>
    <xf numFmtId="1" fontId="4" fillId="33" borderId="18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wrapText="1"/>
    </xf>
    <xf numFmtId="1" fontId="4" fillId="0" borderId="25" xfId="0" applyNumberFormat="1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 wrapText="1"/>
    </xf>
    <xf numFmtId="1" fontId="4" fillId="0" borderId="12" xfId="0" applyNumberFormat="1" applyFont="1" applyFill="1" applyBorder="1" applyAlignment="1">
      <alignment horizontal="center" wrapText="1"/>
    </xf>
    <xf numFmtId="1" fontId="4" fillId="0" borderId="18" xfId="0" applyNumberFormat="1" applyFont="1" applyFill="1" applyBorder="1" applyAlignment="1">
      <alignment horizont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52" fillId="33" borderId="0" xfId="0" applyFont="1" applyFill="1" applyAlignment="1">
      <alignment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/>
    </xf>
    <xf numFmtId="1" fontId="53" fillId="0" borderId="32" xfId="0" applyNumberFormat="1" applyFont="1" applyFill="1" applyBorder="1" applyAlignment="1">
      <alignment horizontal="center" wrapText="1"/>
    </xf>
    <xf numFmtId="1" fontId="53" fillId="0" borderId="33" xfId="0" applyNumberFormat="1" applyFont="1" applyFill="1" applyBorder="1" applyAlignment="1">
      <alignment horizontal="center" wrapText="1"/>
    </xf>
    <xf numFmtId="1" fontId="53" fillId="0" borderId="34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10" fillId="0" borderId="38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39" xfId="0" applyFont="1" applyFill="1" applyBorder="1" applyAlignment="1">
      <alignment wrapText="1"/>
    </xf>
    <xf numFmtId="1" fontId="4" fillId="0" borderId="15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/>
    </xf>
    <xf numFmtId="1" fontId="4" fillId="0" borderId="4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4" fillId="0" borderId="18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wrapText="1"/>
    </xf>
    <xf numFmtId="0" fontId="12" fillId="0" borderId="39" xfId="0" applyFont="1" applyFill="1" applyBorder="1" applyAlignment="1">
      <alignment wrapText="1"/>
    </xf>
    <xf numFmtId="49" fontId="4" fillId="0" borderId="18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wrapText="1"/>
    </xf>
    <xf numFmtId="0" fontId="4" fillId="0" borderId="18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/>
    </xf>
    <xf numFmtId="1" fontId="4" fillId="0" borderId="42" xfId="0" applyNumberFormat="1" applyFont="1" applyFill="1" applyBorder="1" applyAlignment="1">
      <alignment horizontal="center" wrapText="1"/>
    </xf>
    <xf numFmtId="1" fontId="4" fillId="0" borderId="43" xfId="0" applyNumberFormat="1" applyFont="1" applyFill="1" applyBorder="1" applyAlignment="1">
      <alignment horizontal="center" wrapText="1"/>
    </xf>
    <xf numFmtId="1" fontId="4" fillId="0" borderId="44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9" fillId="0" borderId="4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v_saveleva\Desktop\21.01.2021\2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v_saveleva\Desktop\21.01.2021\&#1086;&#1086;&#1086;%20&#1087;&#1088;&#1077;&#1089;&#1090;&#1080;&#107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v_saveleva\Desktop\21.01.2021\&#1087;&#1088;&#1080;&#1083;&#1086;&#1078;&#1077;&#1085;&#1080;&#1077;%20&#1082;%20&#1087;&#1080;&#1089;&#1100;&#1084;&#1091;%20&#1072;&#1087;&#1090;%2025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v_saveleva\AppData\Local\Microsoft\Windows\Temporary%20Internet%20Files\Content.Outlook\NHM4UPTH\&#1055;&#1088;&#1080;&#1083;&#1086;&#1078;&#1077;&#1085;&#1080;&#1077;%20&#1082;%20&#1087;&#1080;&#1089;&#1100;&#1084;&#1091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ИС Росздравнадзора (4)"/>
      <sheetName val="Свод"/>
      <sheetName val="Лянтор"/>
      <sheetName val="Фёдоровский"/>
      <sheetName val="Белый Яр"/>
      <sheetName val="Барсово"/>
      <sheetName val="Солнечный"/>
      <sheetName val="Н.сортым"/>
      <sheetName val="Локосово"/>
      <sheetName val="Русскинская"/>
      <sheetName val="Тундрино"/>
      <sheetName val="Сытомино"/>
      <sheetName val="Лямина"/>
      <sheetName val="Угут"/>
      <sheetName val="Ульт-Ягун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ИС Росздравнадзора (4)"/>
      <sheetName val="Свод"/>
      <sheetName val="Лянтор"/>
      <sheetName val="Фёдоровский"/>
      <sheetName val="Белый Яр"/>
      <sheetName val="Барсово"/>
      <sheetName val="Солнечный"/>
      <sheetName val="Н.сортым"/>
      <sheetName val="Локосово"/>
      <sheetName val="Русскинская"/>
      <sheetName val="Тундрино"/>
      <sheetName val="Сытомино"/>
      <sheetName val="Лямина"/>
      <sheetName val="Угут"/>
      <sheetName val="Ульт-Ягу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ИС Росздравнадзора (4)"/>
      <sheetName val="Свод"/>
      <sheetName val="Лянтор"/>
      <sheetName val="Фёдоровский"/>
      <sheetName val="Белый Яр"/>
      <sheetName val="Барсово"/>
      <sheetName val="Солнечный"/>
      <sheetName val="Н.сортым"/>
      <sheetName val="Локосово"/>
      <sheetName val="Русскинская"/>
      <sheetName val="Тундрино"/>
      <sheetName val="Сытомино"/>
      <sheetName val="Лямина"/>
      <sheetName val="Угут"/>
      <sheetName val="Ульт-Ягун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ИС Росздравнадзора (4)"/>
      <sheetName val="Свод"/>
      <sheetName val="Лянтор"/>
      <sheetName val="Фёдоровский"/>
      <sheetName val="Белый Яр"/>
      <sheetName val="Барсово"/>
      <sheetName val="Солнечный"/>
      <sheetName val="Н.сортым"/>
      <sheetName val="Локосово"/>
      <sheetName val="Русскинская"/>
      <sheetName val="Тундрино"/>
      <sheetName val="Сытомино"/>
      <sheetName val="Лямина"/>
      <sheetName val="Угут"/>
      <sheetName val="Ульт-Ягун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3"/>
  <sheetViews>
    <sheetView showGridLines="0" view="pageBreakPreview" zoomScaleSheetLayoutView="100" zoomScalePageLayoutView="0" workbookViewId="0" topLeftCell="A1">
      <pane xSplit="1" topLeftCell="B1" activePane="topRight" state="frozen"/>
      <selection pane="topLeft" activeCell="A149" sqref="A149"/>
      <selection pane="topRight" activeCell="F166" sqref="F166"/>
    </sheetView>
  </sheetViews>
  <sheetFormatPr defaultColWidth="9.140625" defaultRowHeight="15"/>
  <cols>
    <col min="1" max="1" width="18.00390625" style="1" customWidth="1"/>
    <col min="2" max="2" width="7.00390625" style="1" customWidth="1"/>
    <col min="3" max="3" width="30.00390625" style="1" customWidth="1"/>
    <col min="4" max="4" width="12.140625" style="1" customWidth="1"/>
    <col min="5" max="5" width="11.28125" style="1" customWidth="1"/>
    <col min="6" max="6" width="14.140625" style="1" customWidth="1"/>
    <col min="7" max="7" width="11.57421875" style="1" customWidth="1"/>
    <col min="8" max="8" width="10.28125" style="1" customWidth="1"/>
    <col min="9" max="9" width="9.57421875" style="1" customWidth="1"/>
    <col min="10" max="10" width="11.57421875" style="1" customWidth="1"/>
    <col min="11" max="11" width="8.28125" style="1" customWidth="1"/>
    <col min="12" max="12" width="11.28125" style="1" customWidth="1"/>
    <col min="13" max="13" width="12.57421875" style="1" customWidth="1"/>
    <col min="14" max="14" width="8.57421875" style="1" customWidth="1"/>
    <col min="15" max="15" width="7.57421875" style="1" customWidth="1"/>
    <col min="16" max="16" width="9.421875" style="1" customWidth="1"/>
    <col min="17" max="17" width="11.00390625" style="1" customWidth="1"/>
    <col min="18" max="18" width="9.00390625" style="1" customWidth="1"/>
    <col min="19" max="19" width="6.57421875" style="1" customWidth="1"/>
    <col min="20" max="20" width="9.28125" style="1" customWidth="1"/>
    <col min="21" max="21" width="8.57421875" style="1" customWidth="1"/>
    <col min="22" max="22" width="10.421875" style="1" customWidth="1"/>
    <col min="23" max="23" width="16.57421875" style="1" customWidth="1"/>
    <col min="24" max="24" width="10.140625" style="1" customWidth="1"/>
    <col min="25" max="25" width="11.00390625" style="1" customWidth="1"/>
    <col min="26" max="26" width="9.28125" style="1" customWidth="1"/>
    <col min="27" max="30" width="13.28125" style="1" hidden="1" customWidth="1"/>
    <col min="31" max="31" width="13.421875" style="1" hidden="1" customWidth="1"/>
    <col min="32" max="32" width="15.00390625" style="1" hidden="1" customWidth="1"/>
    <col min="33" max="35" width="13.421875" style="1" hidden="1" customWidth="1"/>
    <col min="36" max="36" width="9.140625" style="1" hidden="1" customWidth="1"/>
    <col min="37" max="16384" width="9.140625" style="1" customWidth="1"/>
  </cols>
  <sheetData>
    <row r="1" spans="1:34" ht="45" customHeight="1" hidden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</row>
    <row r="2" spans="1:6" ht="15" customHeight="1">
      <c r="A2" s="158" t="s">
        <v>0</v>
      </c>
      <c r="B2" s="5"/>
      <c r="C2" s="5"/>
      <c r="D2" s="161" t="s">
        <v>1</v>
      </c>
      <c r="E2" s="161"/>
      <c r="F2" s="161"/>
    </row>
    <row r="3" spans="1:6" ht="45" customHeight="1">
      <c r="A3" s="158"/>
      <c r="B3" s="6" t="s">
        <v>2</v>
      </c>
      <c r="C3" s="6" t="s">
        <v>3</v>
      </c>
      <c r="D3" s="162" t="s">
        <v>4</v>
      </c>
      <c r="E3" s="162"/>
      <c r="F3" s="162"/>
    </row>
    <row r="4" spans="1:6" ht="63" customHeight="1">
      <c r="A4" s="158"/>
      <c r="B4" s="6"/>
      <c r="C4" s="6"/>
      <c r="D4" s="2" t="s">
        <v>5</v>
      </c>
      <c r="E4" s="2" t="s">
        <v>6</v>
      </c>
      <c r="F4" s="2" t="s">
        <v>7</v>
      </c>
    </row>
    <row r="5" spans="1:6" ht="19.5" customHeight="1">
      <c r="A5" s="158"/>
      <c r="B5" s="6"/>
      <c r="C5" s="8"/>
      <c r="D5" s="9">
        <v>1</v>
      </c>
      <c r="E5" s="9">
        <v>2</v>
      </c>
      <c r="F5" s="10">
        <v>3</v>
      </c>
    </row>
    <row r="6" spans="1:7" ht="15" customHeight="1">
      <c r="A6" s="158" t="s">
        <v>170</v>
      </c>
      <c r="B6" s="11">
        <v>1</v>
      </c>
      <c r="C6" s="12" t="s">
        <v>8</v>
      </c>
      <c r="D6" s="13"/>
      <c r="E6" s="13"/>
      <c r="F6" s="13"/>
      <c r="G6" s="14"/>
    </row>
    <row r="7" spans="1:7" ht="15">
      <c r="A7" s="158"/>
      <c r="B7" s="11">
        <v>2</v>
      </c>
      <c r="C7" s="12" t="s">
        <v>9</v>
      </c>
      <c r="D7" s="13"/>
      <c r="E7" s="13"/>
      <c r="F7" s="13"/>
      <c r="G7" s="14"/>
    </row>
    <row r="8" spans="1:7" ht="45">
      <c r="A8" s="158"/>
      <c r="B8" s="11">
        <v>3</v>
      </c>
      <c r="C8" s="12" t="s">
        <v>10</v>
      </c>
      <c r="D8" s="13"/>
      <c r="E8" s="13"/>
      <c r="F8" s="13"/>
      <c r="G8" s="14"/>
    </row>
    <row r="9" spans="1:7" ht="30">
      <c r="A9" s="158"/>
      <c r="B9" s="11">
        <v>4</v>
      </c>
      <c r="C9" s="12" t="s">
        <v>11</v>
      </c>
      <c r="D9" s="13"/>
      <c r="E9" s="13"/>
      <c r="F9" s="13"/>
      <c r="G9" s="14"/>
    </row>
    <row r="10" spans="1:7" ht="30">
      <c r="A10" s="158"/>
      <c r="B10" s="11">
        <v>5</v>
      </c>
      <c r="C10" s="12" t="s">
        <v>12</v>
      </c>
      <c r="D10" s="13"/>
      <c r="E10" s="13"/>
      <c r="F10" s="13"/>
      <c r="G10" s="14"/>
    </row>
    <row r="11" spans="1:7" ht="30">
      <c r="A11" s="158"/>
      <c r="B11" s="11">
        <v>6</v>
      </c>
      <c r="C11" s="12" t="s">
        <v>13</v>
      </c>
      <c r="D11" s="13"/>
      <c r="E11" s="13"/>
      <c r="F11" s="13"/>
      <c r="G11" s="14"/>
    </row>
    <row r="12" spans="1:7" ht="30">
      <c r="A12" s="158"/>
      <c r="B12" s="11">
        <v>7</v>
      </c>
      <c r="C12" s="12" t="s">
        <v>14</v>
      </c>
      <c r="D12" s="13"/>
      <c r="E12" s="13"/>
      <c r="F12" s="13"/>
      <c r="G12" s="14"/>
    </row>
    <row r="13" spans="1:7" ht="45">
      <c r="A13" s="158"/>
      <c r="B13" s="11">
        <v>8</v>
      </c>
      <c r="C13" s="12" t="s">
        <v>15</v>
      </c>
      <c r="D13" s="13"/>
      <c r="E13" s="13"/>
      <c r="F13" s="13"/>
      <c r="G13" s="14"/>
    </row>
    <row r="14" spans="1:7" ht="45">
      <c r="A14" s="158"/>
      <c r="B14" s="11">
        <v>9</v>
      </c>
      <c r="C14" s="12" t="s">
        <v>16</v>
      </c>
      <c r="D14" s="13"/>
      <c r="E14" s="13"/>
      <c r="F14" s="13"/>
      <c r="G14" s="14"/>
    </row>
    <row r="15" spans="1:7" ht="45">
      <c r="A15" s="158"/>
      <c r="B15" s="11">
        <v>10</v>
      </c>
      <c r="C15" s="12" t="s">
        <v>17</v>
      </c>
      <c r="D15" s="13"/>
      <c r="E15" s="13"/>
      <c r="F15" s="13"/>
      <c r="G15" s="14"/>
    </row>
    <row r="16" spans="1:7" ht="15">
      <c r="A16" s="158"/>
      <c r="B16" s="11">
        <v>11</v>
      </c>
      <c r="C16" s="12" t="s">
        <v>18</v>
      </c>
      <c r="D16" s="13"/>
      <c r="E16" s="13"/>
      <c r="F16" s="13"/>
      <c r="G16" s="14"/>
    </row>
    <row r="17" spans="1:7" ht="15">
      <c r="A17" s="158"/>
      <c r="B17" s="11">
        <v>12</v>
      </c>
      <c r="C17" s="12" t="s">
        <v>19</v>
      </c>
      <c r="D17" s="13"/>
      <c r="E17" s="13"/>
      <c r="F17" s="13"/>
      <c r="G17" s="14"/>
    </row>
    <row r="18" spans="1:7" ht="15.75" customHeight="1">
      <c r="A18" s="158" t="s">
        <v>20</v>
      </c>
      <c r="B18" s="11">
        <v>13</v>
      </c>
      <c r="C18" s="12" t="s">
        <v>21</v>
      </c>
      <c r="D18" s="13"/>
      <c r="E18" s="13"/>
      <c r="F18" s="13"/>
      <c r="G18" s="14"/>
    </row>
    <row r="19" spans="1:7" ht="15">
      <c r="A19" s="158"/>
      <c r="B19" s="11">
        <v>14</v>
      </c>
      <c r="C19" s="12" t="s">
        <v>22</v>
      </c>
      <c r="D19" s="13"/>
      <c r="E19" s="13"/>
      <c r="F19" s="13"/>
      <c r="G19" s="14"/>
    </row>
    <row r="20" spans="1:7" ht="15">
      <c r="A20" s="158"/>
      <c r="B20" s="11">
        <v>15</v>
      </c>
      <c r="C20" s="12" t="s">
        <v>23</v>
      </c>
      <c r="D20" s="13"/>
      <c r="E20" s="13"/>
      <c r="F20" s="13"/>
      <c r="G20" s="14"/>
    </row>
    <row r="21" spans="1:7" ht="15">
      <c r="A21" s="158"/>
      <c r="B21" s="11">
        <v>16</v>
      </c>
      <c r="C21" s="12" t="s">
        <v>24</v>
      </c>
      <c r="D21" s="13"/>
      <c r="E21" s="13"/>
      <c r="F21" s="13"/>
      <c r="G21" s="14"/>
    </row>
    <row r="22" spans="1:7" ht="15">
      <c r="A22" s="158"/>
      <c r="B22" s="11">
        <v>17</v>
      </c>
      <c r="C22" s="12" t="s">
        <v>25</v>
      </c>
      <c r="D22" s="13"/>
      <c r="E22" s="13"/>
      <c r="F22" s="13"/>
      <c r="G22" s="14"/>
    </row>
    <row r="23" spans="1:7" ht="15">
      <c r="A23" s="158"/>
      <c r="B23" s="11">
        <v>18</v>
      </c>
      <c r="C23" s="12" t="s">
        <v>26</v>
      </c>
      <c r="D23" s="13"/>
      <c r="E23" s="13"/>
      <c r="F23" s="13"/>
      <c r="G23" s="14"/>
    </row>
    <row r="24" spans="1:7" ht="15">
      <c r="A24" s="158"/>
      <c r="B24" s="11">
        <v>19</v>
      </c>
      <c r="C24" s="12" t="s">
        <v>27</v>
      </c>
      <c r="D24" s="13"/>
      <c r="E24" s="13"/>
      <c r="F24" s="13"/>
      <c r="G24" s="14"/>
    </row>
    <row r="25" spans="1:7" ht="15">
      <c r="A25" s="158"/>
      <c r="B25" s="11">
        <v>20</v>
      </c>
      <c r="C25" s="12" t="s">
        <v>28</v>
      </c>
      <c r="D25" s="13"/>
      <c r="E25" s="13"/>
      <c r="F25" s="13"/>
      <c r="G25" s="14"/>
    </row>
    <row r="26" spans="1:7" ht="15">
      <c r="A26" s="158"/>
      <c r="B26" s="11">
        <v>21</v>
      </c>
      <c r="C26" s="12" t="s">
        <v>29</v>
      </c>
      <c r="D26" s="13"/>
      <c r="E26" s="13"/>
      <c r="F26" s="13"/>
      <c r="G26" s="14"/>
    </row>
    <row r="27" spans="1:7" ht="15">
      <c r="A27" s="158"/>
      <c r="B27" s="11">
        <v>22</v>
      </c>
      <c r="C27" s="12" t="s">
        <v>30</v>
      </c>
      <c r="D27" s="13"/>
      <c r="E27" s="13"/>
      <c r="F27" s="13"/>
      <c r="G27" s="14"/>
    </row>
    <row r="28" spans="1:7" ht="15">
      <c r="A28" s="158"/>
      <c r="B28" s="11">
        <v>23</v>
      </c>
      <c r="C28" s="12" t="s">
        <v>31</v>
      </c>
      <c r="D28" s="13"/>
      <c r="E28" s="13"/>
      <c r="F28" s="13"/>
      <c r="G28" s="14"/>
    </row>
    <row r="29" spans="1:7" ht="15">
      <c r="A29" s="158"/>
      <c r="B29" s="11">
        <v>24</v>
      </c>
      <c r="C29" s="12" t="s">
        <v>32</v>
      </c>
      <c r="D29" s="13"/>
      <c r="E29" s="13"/>
      <c r="F29" s="13"/>
      <c r="G29" s="14"/>
    </row>
    <row r="30" spans="1:7" ht="15" customHeight="1">
      <c r="A30" s="158" t="s">
        <v>33</v>
      </c>
      <c r="B30" s="11">
        <v>25</v>
      </c>
      <c r="C30" s="12" t="s">
        <v>27</v>
      </c>
      <c r="D30" s="13"/>
      <c r="E30" s="13"/>
      <c r="F30" s="13"/>
      <c r="G30" s="14"/>
    </row>
    <row r="31" spans="1:7" ht="45">
      <c r="A31" s="158"/>
      <c r="B31" s="11">
        <v>26</v>
      </c>
      <c r="C31" s="12" t="s">
        <v>34</v>
      </c>
      <c r="D31" s="13"/>
      <c r="E31" s="13"/>
      <c r="F31" s="13"/>
      <c r="G31" s="14"/>
    </row>
    <row r="32" spans="1:7" ht="60">
      <c r="A32" s="158"/>
      <c r="B32" s="11">
        <v>27</v>
      </c>
      <c r="C32" s="12" t="s">
        <v>35</v>
      </c>
      <c r="D32" s="13"/>
      <c r="E32" s="13"/>
      <c r="F32" s="13"/>
      <c r="G32" s="14"/>
    </row>
    <row r="33" spans="1:7" ht="45">
      <c r="A33" s="158"/>
      <c r="B33" s="11">
        <v>28</v>
      </c>
      <c r="C33" s="12" t="s">
        <v>36</v>
      </c>
      <c r="D33" s="13"/>
      <c r="E33" s="13"/>
      <c r="F33" s="13"/>
      <c r="G33" s="14"/>
    </row>
    <row r="34" spans="1:7" ht="45">
      <c r="A34" s="158"/>
      <c r="B34" s="11">
        <v>29</v>
      </c>
      <c r="C34" s="12" t="s">
        <v>37</v>
      </c>
      <c r="D34" s="13"/>
      <c r="E34" s="13"/>
      <c r="F34" s="13"/>
      <c r="G34" s="14"/>
    </row>
    <row r="35" spans="1:7" ht="60">
      <c r="A35" s="158"/>
      <c r="B35" s="11">
        <v>30</v>
      </c>
      <c r="C35" s="12" t="s">
        <v>38</v>
      </c>
      <c r="D35" s="13"/>
      <c r="E35" s="13"/>
      <c r="F35" s="13"/>
      <c r="G35" s="14"/>
    </row>
    <row r="36" spans="1:7" ht="15">
      <c r="A36" s="158"/>
      <c r="B36" s="11">
        <v>31</v>
      </c>
      <c r="C36" s="12" t="s">
        <v>39</v>
      </c>
      <c r="D36" s="13"/>
      <c r="E36" s="13"/>
      <c r="F36" s="13"/>
      <c r="G36" s="14"/>
    </row>
    <row r="37" spans="1:7" ht="15">
      <c r="A37" s="158"/>
      <c r="B37" s="11">
        <v>32</v>
      </c>
      <c r="C37" s="12" t="s">
        <v>40</v>
      </c>
      <c r="D37" s="13"/>
      <c r="E37" s="13"/>
      <c r="F37" s="13"/>
      <c r="G37" s="14"/>
    </row>
    <row r="38" spans="1:7" ht="15" customHeight="1">
      <c r="A38" s="158" t="s">
        <v>41</v>
      </c>
      <c r="B38" s="11">
        <v>33</v>
      </c>
      <c r="C38" s="12" t="s">
        <v>42</v>
      </c>
      <c r="D38" s="13"/>
      <c r="E38" s="13"/>
      <c r="F38" s="13"/>
      <c r="G38" s="14"/>
    </row>
    <row r="39" spans="1:7" ht="60">
      <c r="A39" s="158"/>
      <c r="B39" s="11">
        <v>34</v>
      </c>
      <c r="C39" s="12" t="s">
        <v>43</v>
      </c>
      <c r="D39" s="13"/>
      <c r="E39" s="13"/>
      <c r="F39" s="13"/>
      <c r="G39" s="14"/>
    </row>
    <row r="40" spans="1:7" ht="15">
      <c r="A40" s="15" t="s">
        <v>171</v>
      </c>
      <c r="B40" s="11">
        <v>35</v>
      </c>
      <c r="C40" s="16" t="s">
        <v>44</v>
      </c>
      <c r="D40" s="13"/>
      <c r="E40" s="13"/>
      <c r="F40" s="13"/>
      <c r="G40" s="14"/>
    </row>
    <row r="41" spans="1:7" ht="15" customHeight="1">
      <c r="A41" s="158" t="s">
        <v>172</v>
      </c>
      <c r="B41" s="11">
        <v>36</v>
      </c>
      <c r="C41" s="12" t="s">
        <v>45</v>
      </c>
      <c r="D41" s="13"/>
      <c r="E41" s="13"/>
      <c r="F41" s="13"/>
      <c r="G41" s="14"/>
    </row>
    <row r="42" spans="1:7" ht="15">
      <c r="A42" s="158"/>
      <c r="B42" s="11">
        <v>37</v>
      </c>
      <c r="C42" s="12" t="s">
        <v>46</v>
      </c>
      <c r="D42" s="13"/>
      <c r="E42" s="13"/>
      <c r="F42" s="13"/>
      <c r="G42" s="14"/>
    </row>
    <row r="43" spans="1:7" ht="15">
      <c r="A43" s="158"/>
      <c r="B43" s="11">
        <v>38</v>
      </c>
      <c r="C43" s="12" t="s">
        <v>47</v>
      </c>
      <c r="D43" s="13"/>
      <c r="E43" s="13"/>
      <c r="F43" s="13"/>
      <c r="G43" s="14"/>
    </row>
    <row r="44" spans="1:7" ht="15">
      <c r="A44" s="158"/>
      <c r="B44" s="11">
        <v>39</v>
      </c>
      <c r="C44" s="12" t="s">
        <v>48</v>
      </c>
      <c r="D44" s="13"/>
      <c r="E44" s="13"/>
      <c r="F44" s="13"/>
      <c r="G44" s="14"/>
    </row>
    <row r="45" spans="1:7" ht="15">
      <c r="A45" s="158"/>
      <c r="B45" s="11">
        <v>40</v>
      </c>
      <c r="C45" s="12" t="s">
        <v>49</v>
      </c>
      <c r="D45" s="13"/>
      <c r="E45" s="13"/>
      <c r="F45" s="13"/>
      <c r="G45" s="14"/>
    </row>
    <row r="46" spans="1:7" ht="15" customHeight="1">
      <c r="A46" s="158"/>
      <c r="B46" s="11">
        <v>41</v>
      </c>
      <c r="C46" s="12" t="s">
        <v>50</v>
      </c>
      <c r="D46" s="13"/>
      <c r="E46" s="13"/>
      <c r="F46" s="13"/>
      <c r="G46" s="14"/>
    </row>
    <row r="47" spans="1:7" ht="15">
      <c r="A47" s="158"/>
      <c r="B47" s="11">
        <v>42</v>
      </c>
      <c r="C47" s="12" t="s">
        <v>51</v>
      </c>
      <c r="D47" s="13"/>
      <c r="E47" s="13"/>
      <c r="F47" s="13"/>
      <c r="G47" s="14"/>
    </row>
    <row r="48" spans="1:7" ht="15">
      <c r="A48" s="158"/>
      <c r="B48" s="11">
        <v>43</v>
      </c>
      <c r="C48" s="12" t="s">
        <v>52</v>
      </c>
      <c r="D48" s="13"/>
      <c r="E48" s="13"/>
      <c r="F48" s="13"/>
      <c r="G48" s="14"/>
    </row>
    <row r="49" spans="1:7" ht="15">
      <c r="A49" s="158"/>
      <c r="B49" s="11">
        <v>44</v>
      </c>
      <c r="C49" s="12" t="s">
        <v>53</v>
      </c>
      <c r="D49" s="13"/>
      <c r="E49" s="13"/>
      <c r="F49" s="13"/>
      <c r="G49" s="14"/>
    </row>
    <row r="50" spans="1:7" ht="15">
      <c r="A50" s="158"/>
      <c r="B50" s="11">
        <v>45</v>
      </c>
      <c r="C50" s="12" t="s">
        <v>54</v>
      </c>
      <c r="D50" s="13"/>
      <c r="E50" s="13"/>
      <c r="F50" s="13"/>
      <c r="G50" s="14"/>
    </row>
    <row r="51" spans="1:7" ht="15">
      <c r="A51" s="158"/>
      <c r="B51" s="11">
        <v>46</v>
      </c>
      <c r="C51" s="12" t="s">
        <v>55</v>
      </c>
      <c r="D51" s="13"/>
      <c r="E51" s="13"/>
      <c r="F51" s="13"/>
      <c r="G51" s="14"/>
    </row>
    <row r="52" spans="1:7" ht="15">
      <c r="A52" s="158"/>
      <c r="B52" s="11">
        <v>47</v>
      </c>
      <c r="C52" s="12" t="s">
        <v>56</v>
      </c>
      <c r="D52" s="13"/>
      <c r="E52" s="13"/>
      <c r="F52" s="13"/>
      <c r="G52" s="14"/>
    </row>
    <row r="53" spans="1:7" ht="15" customHeight="1">
      <c r="A53" s="158"/>
      <c r="B53" s="11">
        <v>48</v>
      </c>
      <c r="C53" s="12" t="s">
        <v>57</v>
      </c>
      <c r="D53" s="13"/>
      <c r="E53" s="13"/>
      <c r="F53" s="13"/>
      <c r="G53" s="14"/>
    </row>
    <row r="54" spans="1:7" ht="15">
      <c r="A54" s="158"/>
      <c r="B54" s="11">
        <v>49</v>
      </c>
      <c r="C54" s="12" t="s">
        <v>58</v>
      </c>
      <c r="D54" s="13"/>
      <c r="E54" s="13"/>
      <c r="F54" s="13"/>
      <c r="G54" s="14"/>
    </row>
    <row r="55" spans="1:7" ht="24" customHeight="1">
      <c r="A55" s="158"/>
      <c r="B55" s="11">
        <v>50</v>
      </c>
      <c r="C55" s="12" t="s">
        <v>59</v>
      </c>
      <c r="D55" s="13"/>
      <c r="E55" s="13"/>
      <c r="F55" s="13"/>
      <c r="G55" s="14"/>
    </row>
    <row r="56" spans="1:7" ht="36" customHeight="1">
      <c r="A56" s="158" t="s">
        <v>60</v>
      </c>
      <c r="B56" s="11">
        <v>51</v>
      </c>
      <c r="C56" s="12" t="s">
        <v>61</v>
      </c>
      <c r="D56" s="13"/>
      <c r="E56" s="13"/>
      <c r="F56" s="13"/>
      <c r="G56" s="14"/>
    </row>
    <row r="57" spans="1:7" ht="15">
      <c r="A57" s="158"/>
      <c r="B57" s="11">
        <v>52</v>
      </c>
      <c r="C57" s="12" t="s">
        <v>62</v>
      </c>
      <c r="D57" s="13"/>
      <c r="E57" s="13"/>
      <c r="F57" s="13"/>
      <c r="G57" s="14"/>
    </row>
    <row r="58" spans="1:7" ht="15">
      <c r="A58" s="158"/>
      <c r="B58" s="11">
        <v>53</v>
      </c>
      <c r="C58" s="12" t="s">
        <v>63</v>
      </c>
      <c r="D58" s="13"/>
      <c r="E58" s="13"/>
      <c r="F58" s="13"/>
      <c r="G58" s="14"/>
    </row>
    <row r="59" spans="1:7" ht="15">
      <c r="A59" s="158"/>
      <c r="B59" s="11">
        <v>54</v>
      </c>
      <c r="C59" s="12" t="s">
        <v>64</v>
      </c>
      <c r="D59" s="13"/>
      <c r="E59" s="13"/>
      <c r="F59" s="13"/>
      <c r="G59" s="14"/>
    </row>
    <row r="60" spans="1:7" ht="15">
      <c r="A60" s="158"/>
      <c r="B60" s="11">
        <v>55</v>
      </c>
      <c r="C60" s="12" t="s">
        <v>65</v>
      </c>
      <c r="D60" s="13"/>
      <c r="E60" s="13"/>
      <c r="F60" s="13"/>
      <c r="G60" s="14"/>
    </row>
    <row r="61" spans="1:7" ht="15">
      <c r="A61" s="158"/>
      <c r="B61" s="11">
        <v>56</v>
      </c>
      <c r="C61" s="12" t="s">
        <v>66</v>
      </c>
      <c r="D61" s="13"/>
      <c r="E61" s="13"/>
      <c r="F61" s="13"/>
      <c r="G61" s="14"/>
    </row>
    <row r="62" spans="1:7" ht="15">
      <c r="A62" s="158"/>
      <c r="B62" s="11">
        <v>57</v>
      </c>
      <c r="C62" s="12" t="s">
        <v>67</v>
      </c>
      <c r="D62" s="13"/>
      <c r="E62" s="13"/>
      <c r="F62" s="13"/>
      <c r="G62" s="14"/>
    </row>
    <row r="63" spans="1:7" ht="15">
      <c r="A63" s="158"/>
      <c r="B63" s="11">
        <v>58</v>
      </c>
      <c r="C63" s="12" t="s">
        <v>68</v>
      </c>
      <c r="D63" s="13"/>
      <c r="E63" s="13"/>
      <c r="F63" s="13"/>
      <c r="G63" s="14"/>
    </row>
    <row r="64" spans="1:7" ht="15">
      <c r="A64" s="158"/>
      <c r="B64" s="11">
        <v>59</v>
      </c>
      <c r="C64" s="12" t="s">
        <v>69</v>
      </c>
      <c r="D64" s="13"/>
      <c r="E64" s="13"/>
      <c r="F64" s="13"/>
      <c r="G64" s="14"/>
    </row>
    <row r="65" spans="1:7" ht="15">
      <c r="A65" s="158"/>
      <c r="B65" s="11">
        <v>60</v>
      </c>
      <c r="C65" s="12" t="s">
        <v>70</v>
      </c>
      <c r="D65" s="13"/>
      <c r="E65" s="13"/>
      <c r="F65" s="13"/>
      <c r="G65" s="14"/>
    </row>
    <row r="66" spans="1:7" ht="17.25" customHeight="1">
      <c r="A66" s="158"/>
      <c r="B66" s="11">
        <v>61</v>
      </c>
      <c r="C66" s="12" t="s">
        <v>71</v>
      </c>
      <c r="D66" s="13"/>
      <c r="E66" s="13"/>
      <c r="F66" s="13"/>
      <c r="G66" s="14"/>
    </row>
    <row r="67" spans="1:7" ht="15">
      <c r="A67" s="158"/>
      <c r="B67" s="11">
        <v>62</v>
      </c>
      <c r="C67" s="12" t="s">
        <v>72</v>
      </c>
      <c r="D67" s="13"/>
      <c r="E67" s="13"/>
      <c r="F67" s="13"/>
      <c r="G67" s="14"/>
    </row>
    <row r="68" spans="1:7" ht="15.75" customHeight="1">
      <c r="A68" s="158"/>
      <c r="B68" s="11">
        <v>63</v>
      </c>
      <c r="C68" s="12" t="s">
        <v>73</v>
      </c>
      <c r="D68" s="13"/>
      <c r="E68" s="13"/>
      <c r="F68" s="13"/>
      <c r="G68" s="14"/>
    </row>
    <row r="69" spans="1:7" ht="15" customHeight="1">
      <c r="A69" s="158" t="s">
        <v>173</v>
      </c>
      <c r="B69" s="11">
        <v>64</v>
      </c>
      <c r="C69" s="12" t="s">
        <v>74</v>
      </c>
      <c r="D69" s="13"/>
      <c r="E69" s="13"/>
      <c r="F69" s="13"/>
      <c r="G69" s="14"/>
    </row>
    <row r="70" spans="1:7" ht="14.25" customHeight="1">
      <c r="A70" s="158"/>
      <c r="B70" s="11">
        <v>65</v>
      </c>
      <c r="C70" s="12" t="s">
        <v>75</v>
      </c>
      <c r="D70" s="13"/>
      <c r="E70" s="13"/>
      <c r="F70" s="13"/>
      <c r="G70" s="14"/>
    </row>
    <row r="71" spans="1:7" ht="15">
      <c r="A71" s="158"/>
      <c r="B71" s="11">
        <v>66</v>
      </c>
      <c r="C71" s="12" t="s">
        <v>76</v>
      </c>
      <c r="D71" s="13"/>
      <c r="E71" s="13"/>
      <c r="F71" s="13"/>
      <c r="G71" s="14"/>
    </row>
    <row r="72" spans="1:7" ht="15">
      <c r="A72" s="158"/>
      <c r="B72" s="11">
        <v>67</v>
      </c>
      <c r="C72" s="17" t="s">
        <v>77</v>
      </c>
      <c r="D72" s="13"/>
      <c r="E72" s="13"/>
      <c r="F72" s="13"/>
      <c r="G72" s="14"/>
    </row>
    <row r="73" spans="1:7" ht="15">
      <c r="A73" s="158"/>
      <c r="B73" s="11">
        <v>68</v>
      </c>
      <c r="C73" s="12" t="s">
        <v>78</v>
      </c>
      <c r="D73" s="13"/>
      <c r="E73" s="13"/>
      <c r="F73" s="13"/>
      <c r="G73" s="14"/>
    </row>
    <row r="74" spans="1:7" ht="15">
      <c r="A74" s="158"/>
      <c r="B74" s="11">
        <v>69</v>
      </c>
      <c r="C74" s="12" t="s">
        <v>79</v>
      </c>
      <c r="D74" s="13"/>
      <c r="E74" s="13"/>
      <c r="F74" s="13"/>
      <c r="G74" s="14"/>
    </row>
    <row r="75" spans="1:7" ht="15" customHeight="1">
      <c r="A75" s="158" t="s">
        <v>80</v>
      </c>
      <c r="B75" s="11">
        <v>70</v>
      </c>
      <c r="C75" s="12" t="s">
        <v>81</v>
      </c>
      <c r="D75" s="13"/>
      <c r="E75" s="13"/>
      <c r="F75" s="13"/>
      <c r="G75" s="14"/>
    </row>
    <row r="76" spans="1:7" ht="15">
      <c r="A76" s="158"/>
      <c r="B76" s="11">
        <v>71</v>
      </c>
      <c r="C76" s="12" t="s">
        <v>82</v>
      </c>
      <c r="D76" s="13"/>
      <c r="E76" s="13"/>
      <c r="F76" s="13"/>
      <c r="G76" s="14"/>
    </row>
    <row r="77" spans="1:7" ht="26.25" customHeight="1">
      <c r="A77" s="158"/>
      <c r="B77" s="11">
        <v>72</v>
      </c>
      <c r="C77" s="12" t="s">
        <v>83</v>
      </c>
      <c r="D77" s="13"/>
      <c r="E77" s="13"/>
      <c r="F77" s="13"/>
      <c r="G77" s="14"/>
    </row>
    <row r="78" spans="1:7" ht="15" customHeight="1">
      <c r="A78" s="160" t="s">
        <v>84</v>
      </c>
      <c r="B78" s="24">
        <v>73</v>
      </c>
      <c r="C78" s="25" t="s">
        <v>85</v>
      </c>
      <c r="D78" s="13"/>
      <c r="E78" s="13"/>
      <c r="F78" s="13"/>
      <c r="G78" s="14"/>
    </row>
    <row r="79" spans="1:7" ht="15">
      <c r="A79" s="160"/>
      <c r="B79" s="24">
        <v>74</v>
      </c>
      <c r="C79" s="25" t="s">
        <v>86</v>
      </c>
      <c r="D79" s="13"/>
      <c r="E79" s="13"/>
      <c r="F79" s="13"/>
      <c r="G79" s="14"/>
    </row>
    <row r="80" spans="1:7" ht="15">
      <c r="A80" s="26" t="s">
        <v>87</v>
      </c>
      <c r="B80" s="24">
        <v>75</v>
      </c>
      <c r="C80" s="25" t="s">
        <v>88</v>
      </c>
      <c r="D80" s="13"/>
      <c r="E80" s="13"/>
      <c r="F80" s="13"/>
      <c r="G80" s="14"/>
    </row>
    <row r="81" spans="1:7" ht="15" hidden="1">
      <c r="A81" s="26" t="s">
        <v>87</v>
      </c>
      <c r="B81" s="27"/>
      <c r="C81" s="25" t="s">
        <v>88</v>
      </c>
      <c r="D81" s="13"/>
      <c r="E81" s="13"/>
      <c r="F81" s="13"/>
      <c r="G81" s="14"/>
    </row>
    <row r="82" spans="1:7" ht="12" customHeight="1" hidden="1">
      <c r="A82" s="28"/>
      <c r="B82" s="27"/>
      <c r="C82" s="25"/>
      <c r="D82" s="13"/>
      <c r="E82" s="13"/>
      <c r="F82" s="13"/>
      <c r="G82" s="14"/>
    </row>
    <row r="83" spans="1:7" ht="27" customHeight="1" hidden="1">
      <c r="A83" s="28"/>
      <c r="B83" s="27"/>
      <c r="C83" s="25"/>
      <c r="D83" s="13"/>
      <c r="E83" s="13"/>
      <c r="F83" s="13"/>
      <c r="G83" s="14"/>
    </row>
    <row r="84" spans="1:7" ht="43.5" customHeight="1" hidden="1">
      <c r="A84" s="28"/>
      <c r="B84" s="27"/>
      <c r="C84" s="25"/>
      <c r="D84" s="13"/>
      <c r="E84" s="13"/>
      <c r="F84" s="13"/>
      <c r="G84" s="14"/>
    </row>
    <row r="85" spans="1:7" ht="29.25" customHeight="1" hidden="1">
      <c r="A85" s="28"/>
      <c r="B85" s="27"/>
      <c r="C85" s="25"/>
      <c r="D85" s="13"/>
      <c r="E85" s="13"/>
      <c r="F85" s="13"/>
      <c r="G85" s="14"/>
    </row>
    <row r="86" spans="1:7" ht="29.25" customHeight="1">
      <c r="A86" s="28" t="s">
        <v>89</v>
      </c>
      <c r="B86" s="24">
        <v>76</v>
      </c>
      <c r="C86" s="25" t="s">
        <v>90</v>
      </c>
      <c r="D86" s="13"/>
      <c r="E86" s="13"/>
      <c r="F86" s="13"/>
      <c r="G86" s="14"/>
    </row>
    <row r="87" spans="1:7" ht="29.25" customHeight="1">
      <c r="A87" s="158" t="s">
        <v>91</v>
      </c>
      <c r="B87" s="11">
        <v>77</v>
      </c>
      <c r="C87" s="18" t="s">
        <v>91</v>
      </c>
      <c r="D87" s="13"/>
      <c r="E87" s="13"/>
      <c r="F87" s="13"/>
      <c r="G87" s="14"/>
    </row>
    <row r="88" spans="1:7" ht="29.25" customHeight="1">
      <c r="A88" s="158"/>
      <c r="B88" s="11">
        <v>78</v>
      </c>
      <c r="C88" s="19" t="s">
        <v>92</v>
      </c>
      <c r="D88" s="13"/>
      <c r="E88" s="13"/>
      <c r="F88" s="13"/>
      <c r="G88" s="14"/>
    </row>
    <row r="89" spans="1:7" ht="29.25" customHeight="1">
      <c r="A89" s="158"/>
      <c r="B89" s="11">
        <v>79</v>
      </c>
      <c r="C89" s="19" t="s">
        <v>93</v>
      </c>
      <c r="D89" s="13"/>
      <c r="E89" s="13"/>
      <c r="F89" s="13"/>
      <c r="G89" s="14"/>
    </row>
    <row r="90" spans="1:7" ht="29.25" customHeight="1">
      <c r="A90" s="158" t="s">
        <v>94</v>
      </c>
      <c r="B90" s="11">
        <v>80</v>
      </c>
      <c r="C90" s="20" t="s">
        <v>94</v>
      </c>
      <c r="D90" s="13"/>
      <c r="E90" s="13"/>
      <c r="F90" s="13"/>
      <c r="G90" s="14"/>
    </row>
    <row r="91" spans="1:7" ht="29.25" customHeight="1">
      <c r="A91" s="158"/>
      <c r="B91" s="11">
        <v>81</v>
      </c>
      <c r="C91" s="19" t="s">
        <v>95</v>
      </c>
      <c r="D91" s="13"/>
      <c r="E91" s="13"/>
      <c r="F91" s="13"/>
      <c r="G91" s="14"/>
    </row>
    <row r="92" spans="1:7" ht="29.25" customHeight="1">
      <c r="A92" s="158"/>
      <c r="B92" s="11">
        <v>82</v>
      </c>
      <c r="C92" s="19" t="s">
        <v>96</v>
      </c>
      <c r="D92" s="13"/>
      <c r="E92" s="13"/>
      <c r="F92" s="13"/>
      <c r="G92" s="14"/>
    </row>
    <row r="93" spans="1:7" ht="29.25" customHeight="1">
      <c r="A93" s="158"/>
      <c r="B93" s="11">
        <v>83</v>
      </c>
      <c r="C93" s="19" t="s">
        <v>97</v>
      </c>
      <c r="D93" s="13"/>
      <c r="E93" s="13"/>
      <c r="F93" s="13"/>
      <c r="G93" s="14"/>
    </row>
    <row r="94" spans="1:7" ht="29.25" customHeight="1">
      <c r="A94" s="158"/>
      <c r="B94" s="11">
        <v>84</v>
      </c>
      <c r="C94" s="19" t="s">
        <v>98</v>
      </c>
      <c r="D94" s="13"/>
      <c r="E94" s="13"/>
      <c r="F94" s="13"/>
      <c r="G94" s="14"/>
    </row>
    <row r="95" spans="1:7" ht="29.25" customHeight="1">
      <c r="A95" s="158" t="s">
        <v>99</v>
      </c>
      <c r="B95" s="11">
        <v>85</v>
      </c>
      <c r="C95" s="20" t="s">
        <v>99</v>
      </c>
      <c r="D95" s="13"/>
      <c r="E95" s="13"/>
      <c r="F95" s="13"/>
      <c r="G95" s="14"/>
    </row>
    <row r="96" spans="1:7" ht="29.25" customHeight="1">
      <c r="A96" s="158"/>
      <c r="B96" s="11">
        <v>86</v>
      </c>
      <c r="C96" s="19" t="s">
        <v>100</v>
      </c>
      <c r="D96" s="13"/>
      <c r="E96" s="13"/>
      <c r="F96" s="13"/>
      <c r="G96" s="14"/>
    </row>
    <row r="97" spans="1:7" ht="29.25" customHeight="1">
      <c r="A97" s="158"/>
      <c r="B97" s="11">
        <v>87</v>
      </c>
      <c r="C97" s="19" t="s">
        <v>101</v>
      </c>
      <c r="D97" s="13"/>
      <c r="E97" s="13"/>
      <c r="F97" s="13"/>
      <c r="G97" s="14"/>
    </row>
    <row r="98" spans="1:7" ht="29.25" customHeight="1">
      <c r="A98" s="158"/>
      <c r="B98" s="11">
        <v>88</v>
      </c>
      <c r="C98" s="19" t="s">
        <v>102</v>
      </c>
      <c r="D98" s="13"/>
      <c r="E98" s="13"/>
      <c r="F98" s="13"/>
      <c r="G98" s="14"/>
    </row>
    <row r="99" spans="1:7" ht="29.25" customHeight="1">
      <c r="A99" s="158"/>
      <c r="B99" s="11">
        <v>89</v>
      </c>
      <c r="C99" s="19" t="s">
        <v>103</v>
      </c>
      <c r="D99" s="13"/>
      <c r="E99" s="13"/>
      <c r="F99" s="13"/>
      <c r="G99" s="14"/>
    </row>
    <row r="100" spans="1:7" ht="29.25" customHeight="1">
      <c r="A100" s="158"/>
      <c r="B100" s="11">
        <v>90</v>
      </c>
      <c r="C100" s="19" t="s">
        <v>104</v>
      </c>
      <c r="D100" s="13"/>
      <c r="E100" s="13"/>
      <c r="F100" s="13"/>
      <c r="G100" s="14"/>
    </row>
    <row r="101" spans="1:7" ht="29.25" customHeight="1">
      <c r="A101" s="2" t="s">
        <v>105</v>
      </c>
      <c r="B101" s="11">
        <v>91</v>
      </c>
      <c r="C101" s="20" t="s">
        <v>105</v>
      </c>
      <c r="D101" s="13"/>
      <c r="E101" s="13"/>
      <c r="F101" s="13"/>
      <c r="G101" s="14"/>
    </row>
    <row r="102" spans="1:7" ht="29.25" customHeight="1">
      <c r="A102" s="2" t="s">
        <v>174</v>
      </c>
      <c r="B102" s="11">
        <v>92</v>
      </c>
      <c r="C102" s="20" t="s">
        <v>106</v>
      </c>
      <c r="D102" s="13"/>
      <c r="E102" s="13"/>
      <c r="F102" s="13"/>
      <c r="G102" s="14"/>
    </row>
    <row r="103" spans="1:7" ht="29.25" customHeight="1">
      <c r="A103" s="2" t="s">
        <v>107</v>
      </c>
      <c r="B103" s="11">
        <v>93</v>
      </c>
      <c r="C103" s="20" t="s">
        <v>108</v>
      </c>
      <c r="D103" s="13"/>
      <c r="E103" s="13"/>
      <c r="F103" s="13"/>
      <c r="G103" s="14"/>
    </row>
    <row r="104" spans="1:7" ht="29.25" customHeight="1">
      <c r="A104" s="158" t="s">
        <v>175</v>
      </c>
      <c r="B104" s="11">
        <v>94</v>
      </c>
      <c r="C104" s="20" t="s">
        <v>109</v>
      </c>
      <c r="D104" s="13"/>
      <c r="E104" s="13"/>
      <c r="F104" s="13"/>
      <c r="G104" s="14"/>
    </row>
    <row r="105" spans="1:7" ht="29.25" customHeight="1">
      <c r="A105" s="158"/>
      <c r="B105" s="11">
        <v>95</v>
      </c>
      <c r="C105" s="20" t="s">
        <v>110</v>
      </c>
      <c r="D105" s="13"/>
      <c r="E105" s="13"/>
      <c r="F105" s="13"/>
      <c r="G105" s="14"/>
    </row>
    <row r="106" spans="1:7" ht="29.25" customHeight="1">
      <c r="A106" s="158"/>
      <c r="B106" s="11">
        <v>96</v>
      </c>
      <c r="C106" s="20" t="s">
        <v>111</v>
      </c>
      <c r="D106" s="13"/>
      <c r="E106" s="13"/>
      <c r="F106" s="13"/>
      <c r="G106" s="14"/>
    </row>
    <row r="107" spans="1:7" ht="29.25" customHeight="1">
      <c r="A107" s="158"/>
      <c r="B107" s="11">
        <v>97</v>
      </c>
      <c r="C107" s="20" t="s">
        <v>112</v>
      </c>
      <c r="D107" s="13"/>
      <c r="E107" s="13"/>
      <c r="F107" s="13"/>
      <c r="G107" s="14"/>
    </row>
    <row r="108" spans="1:7" ht="29.25" customHeight="1">
      <c r="A108" s="158"/>
      <c r="B108" s="11">
        <v>98</v>
      </c>
      <c r="C108" s="20" t="s">
        <v>113</v>
      </c>
      <c r="D108" s="13"/>
      <c r="E108" s="13"/>
      <c r="F108" s="13"/>
      <c r="G108" s="14"/>
    </row>
    <row r="109" spans="1:7" ht="29.25" customHeight="1">
      <c r="A109" s="158"/>
      <c r="B109" s="11">
        <v>99</v>
      </c>
      <c r="C109" s="20" t="s">
        <v>114</v>
      </c>
      <c r="D109" s="13"/>
      <c r="E109" s="13"/>
      <c r="F109" s="13"/>
      <c r="G109" s="14"/>
    </row>
    <row r="110" spans="1:7" ht="29.25" customHeight="1">
      <c r="A110" s="158"/>
      <c r="B110" s="11">
        <v>100</v>
      </c>
      <c r="C110" s="20" t="s">
        <v>115</v>
      </c>
      <c r="D110" s="13"/>
      <c r="E110" s="13"/>
      <c r="F110" s="13"/>
      <c r="G110" s="14"/>
    </row>
    <row r="111" spans="1:7" ht="29.25" customHeight="1">
      <c r="A111" s="158" t="s">
        <v>116</v>
      </c>
      <c r="B111" s="11">
        <v>101</v>
      </c>
      <c r="C111" s="20" t="s">
        <v>116</v>
      </c>
      <c r="D111" s="13"/>
      <c r="E111" s="13"/>
      <c r="F111" s="13"/>
      <c r="G111" s="14"/>
    </row>
    <row r="112" spans="1:7" ht="29.25" customHeight="1">
      <c r="A112" s="158"/>
      <c r="B112" s="11">
        <v>102</v>
      </c>
      <c r="C112" s="20" t="s">
        <v>117</v>
      </c>
      <c r="D112" s="13"/>
      <c r="E112" s="13"/>
      <c r="F112" s="13"/>
      <c r="G112" s="14"/>
    </row>
    <row r="113" spans="1:7" ht="29.25" customHeight="1">
      <c r="A113" s="158"/>
      <c r="B113" s="11">
        <v>103</v>
      </c>
      <c r="C113" s="20" t="s">
        <v>118</v>
      </c>
      <c r="D113" s="13"/>
      <c r="E113" s="13"/>
      <c r="F113" s="13"/>
      <c r="G113" s="14"/>
    </row>
    <row r="114" spans="1:7" ht="29.25" customHeight="1">
      <c r="A114" s="158"/>
      <c r="B114" s="11">
        <v>104</v>
      </c>
      <c r="C114" s="20" t="s">
        <v>119</v>
      </c>
      <c r="D114" s="13"/>
      <c r="E114" s="13"/>
      <c r="F114" s="13"/>
      <c r="G114" s="14"/>
    </row>
    <row r="115" spans="1:7" ht="29.25" customHeight="1">
      <c r="A115" s="158"/>
      <c r="B115" s="11">
        <v>105</v>
      </c>
      <c r="C115" s="20" t="s">
        <v>120</v>
      </c>
      <c r="D115" s="13"/>
      <c r="E115" s="13"/>
      <c r="F115" s="13"/>
      <c r="G115" s="14"/>
    </row>
    <row r="116" spans="1:7" ht="29.25" customHeight="1">
      <c r="A116" s="158"/>
      <c r="B116" s="11">
        <v>106</v>
      </c>
      <c r="C116" s="20" t="s">
        <v>121</v>
      </c>
      <c r="D116" s="13"/>
      <c r="E116" s="13"/>
      <c r="F116" s="13"/>
      <c r="G116" s="14"/>
    </row>
    <row r="117" spans="1:7" ht="29.25" customHeight="1">
      <c r="A117" s="158"/>
      <c r="B117" s="11">
        <v>107</v>
      </c>
      <c r="C117" s="20" t="s">
        <v>122</v>
      </c>
      <c r="D117" s="13"/>
      <c r="E117" s="13"/>
      <c r="F117" s="13"/>
      <c r="G117" s="14"/>
    </row>
    <row r="118" spans="1:7" ht="29.25" customHeight="1">
      <c r="A118" s="158"/>
      <c r="B118" s="11">
        <v>108</v>
      </c>
      <c r="C118" s="20" t="s">
        <v>123</v>
      </c>
      <c r="D118" s="13"/>
      <c r="E118" s="13"/>
      <c r="F118" s="13"/>
      <c r="G118" s="14"/>
    </row>
    <row r="119" spans="1:7" ht="29.25" customHeight="1">
      <c r="A119" s="158"/>
      <c r="B119" s="11">
        <v>109</v>
      </c>
      <c r="C119" s="20" t="s">
        <v>124</v>
      </c>
      <c r="D119" s="13"/>
      <c r="E119" s="13"/>
      <c r="F119" s="13"/>
      <c r="G119" s="14"/>
    </row>
    <row r="120" spans="1:7" ht="29.25" customHeight="1">
      <c r="A120" s="158"/>
      <c r="B120" s="11">
        <v>110</v>
      </c>
      <c r="C120" s="20" t="s">
        <v>125</v>
      </c>
      <c r="D120" s="13"/>
      <c r="E120" s="13"/>
      <c r="F120" s="13"/>
      <c r="G120" s="14"/>
    </row>
    <row r="121" spans="1:7" ht="29.25" customHeight="1">
      <c r="A121" s="158"/>
      <c r="B121" s="11">
        <v>111</v>
      </c>
      <c r="C121" s="20" t="s">
        <v>126</v>
      </c>
      <c r="D121" s="13"/>
      <c r="E121" s="13"/>
      <c r="F121" s="13"/>
      <c r="G121" s="14"/>
    </row>
    <row r="122" spans="1:7" ht="29.25" customHeight="1">
      <c r="A122" s="158"/>
      <c r="B122" s="11">
        <v>112</v>
      </c>
      <c r="C122" s="20" t="s">
        <v>127</v>
      </c>
      <c r="D122" s="13"/>
      <c r="E122" s="13"/>
      <c r="F122" s="13"/>
      <c r="G122" s="14"/>
    </row>
    <row r="123" spans="1:7" ht="29.25" customHeight="1">
      <c r="A123" s="158"/>
      <c r="B123" s="11">
        <v>113</v>
      </c>
      <c r="C123" s="20" t="s">
        <v>128</v>
      </c>
      <c r="D123" s="13"/>
      <c r="E123" s="13"/>
      <c r="F123" s="13"/>
      <c r="G123" s="14"/>
    </row>
    <row r="124" spans="1:7" ht="29.25" customHeight="1">
      <c r="A124" s="158"/>
      <c r="B124" s="11">
        <v>114</v>
      </c>
      <c r="C124" s="20" t="s">
        <v>129</v>
      </c>
      <c r="D124" s="13"/>
      <c r="E124" s="13"/>
      <c r="F124" s="13"/>
      <c r="G124" s="14"/>
    </row>
    <row r="125" spans="1:7" ht="29.25" customHeight="1">
      <c r="A125" s="158"/>
      <c r="B125" s="11">
        <v>115</v>
      </c>
      <c r="C125" s="20" t="s">
        <v>130</v>
      </c>
      <c r="D125" s="13"/>
      <c r="E125" s="13"/>
      <c r="F125" s="13"/>
      <c r="G125" s="14"/>
    </row>
    <row r="126" spans="1:7" ht="29.25" customHeight="1">
      <c r="A126" s="158"/>
      <c r="B126" s="11">
        <v>116</v>
      </c>
      <c r="C126" s="20" t="s">
        <v>131</v>
      </c>
      <c r="D126" s="13"/>
      <c r="E126" s="13"/>
      <c r="F126" s="13"/>
      <c r="G126" s="14"/>
    </row>
    <row r="127" spans="1:7" ht="29.25" customHeight="1">
      <c r="A127" s="158"/>
      <c r="B127" s="11">
        <v>117</v>
      </c>
      <c r="C127" s="20" t="s">
        <v>132</v>
      </c>
      <c r="D127" s="13"/>
      <c r="E127" s="13"/>
      <c r="F127" s="13"/>
      <c r="G127" s="14"/>
    </row>
    <row r="128" spans="1:7" ht="29.25" customHeight="1">
      <c r="A128" s="158"/>
      <c r="B128" s="11">
        <v>118</v>
      </c>
      <c r="C128" s="20" t="s">
        <v>133</v>
      </c>
      <c r="D128" s="13"/>
      <c r="E128" s="13"/>
      <c r="F128" s="13"/>
      <c r="G128" s="14"/>
    </row>
    <row r="129" spans="1:7" ht="29.25" customHeight="1">
      <c r="A129" s="158"/>
      <c r="B129" s="11">
        <v>119</v>
      </c>
      <c r="C129" s="20" t="s">
        <v>134</v>
      </c>
      <c r="D129" s="13"/>
      <c r="E129" s="13"/>
      <c r="F129" s="13"/>
      <c r="G129" s="14"/>
    </row>
    <row r="130" spans="1:7" ht="29.25" customHeight="1">
      <c r="A130" s="158"/>
      <c r="B130" s="11">
        <v>120</v>
      </c>
      <c r="C130" s="20" t="s">
        <v>135</v>
      </c>
      <c r="D130" s="13"/>
      <c r="E130" s="13"/>
      <c r="F130" s="13"/>
      <c r="G130" s="14"/>
    </row>
    <row r="131" spans="1:7" ht="29.25" customHeight="1">
      <c r="A131" s="158"/>
      <c r="B131" s="11">
        <v>121</v>
      </c>
      <c r="C131" s="20" t="s">
        <v>136</v>
      </c>
      <c r="D131" s="13"/>
      <c r="E131" s="13"/>
      <c r="F131" s="13"/>
      <c r="G131" s="14"/>
    </row>
    <row r="132" spans="1:7" ht="29.25" customHeight="1">
      <c r="A132" s="158"/>
      <c r="B132" s="11">
        <v>122</v>
      </c>
      <c r="C132" s="20" t="s">
        <v>137</v>
      </c>
      <c r="D132" s="13"/>
      <c r="E132" s="13"/>
      <c r="F132" s="13"/>
      <c r="G132" s="14"/>
    </row>
    <row r="133" spans="1:7" ht="29.25" customHeight="1">
      <c r="A133" s="158"/>
      <c r="B133" s="11">
        <v>123</v>
      </c>
      <c r="C133" s="20" t="s">
        <v>138</v>
      </c>
      <c r="D133" s="13"/>
      <c r="E133" s="13"/>
      <c r="F133" s="13"/>
      <c r="G133" s="14"/>
    </row>
    <row r="134" spans="1:7" ht="29.25" customHeight="1">
      <c r="A134" s="158" t="s">
        <v>139</v>
      </c>
      <c r="B134" s="11">
        <v>124</v>
      </c>
      <c r="C134" s="20" t="s">
        <v>140</v>
      </c>
      <c r="D134" s="13"/>
      <c r="E134" s="13"/>
      <c r="F134" s="13"/>
      <c r="G134" s="14"/>
    </row>
    <row r="135" spans="1:7" ht="29.25" customHeight="1">
      <c r="A135" s="158"/>
      <c r="B135" s="11">
        <v>125</v>
      </c>
      <c r="C135" s="20" t="s">
        <v>139</v>
      </c>
      <c r="D135" s="13"/>
      <c r="E135" s="13"/>
      <c r="F135" s="13"/>
      <c r="G135" s="14"/>
    </row>
    <row r="136" spans="1:7" ht="29.25" customHeight="1">
      <c r="A136" s="158"/>
      <c r="B136" s="11">
        <v>126</v>
      </c>
      <c r="C136" s="20" t="s">
        <v>141</v>
      </c>
      <c r="D136" s="13"/>
      <c r="E136" s="13"/>
      <c r="F136" s="13"/>
      <c r="G136" s="14"/>
    </row>
    <row r="137" spans="1:7" ht="29.25" customHeight="1">
      <c r="A137" s="158"/>
      <c r="B137" s="11">
        <v>127</v>
      </c>
      <c r="C137" s="20" t="s">
        <v>142</v>
      </c>
      <c r="D137" s="13"/>
      <c r="E137" s="13"/>
      <c r="F137" s="13"/>
      <c r="G137" s="14"/>
    </row>
    <row r="138" spans="1:7" ht="29.25" customHeight="1">
      <c r="A138" s="158"/>
      <c r="B138" s="11">
        <v>128</v>
      </c>
      <c r="C138" s="20" t="s">
        <v>143</v>
      </c>
      <c r="D138" s="13"/>
      <c r="E138" s="13"/>
      <c r="F138" s="13"/>
      <c r="G138" s="14"/>
    </row>
    <row r="139" spans="1:7" ht="29.25" customHeight="1">
      <c r="A139" s="158"/>
      <c r="B139" s="11">
        <v>129</v>
      </c>
      <c r="C139" s="20" t="s">
        <v>144</v>
      </c>
      <c r="D139" s="13"/>
      <c r="E139" s="13"/>
      <c r="F139" s="13"/>
      <c r="G139" s="14"/>
    </row>
    <row r="140" spans="1:7" ht="29.25" customHeight="1">
      <c r="A140" s="158"/>
      <c r="B140" s="11">
        <v>130</v>
      </c>
      <c r="C140" s="20" t="s">
        <v>145</v>
      </c>
      <c r="D140" s="13"/>
      <c r="E140" s="13"/>
      <c r="F140" s="13"/>
      <c r="G140" s="14"/>
    </row>
    <row r="141" spans="1:7" ht="29.25" customHeight="1">
      <c r="A141" s="158"/>
      <c r="B141" s="11">
        <v>131</v>
      </c>
      <c r="C141" s="20" t="s">
        <v>146</v>
      </c>
      <c r="D141" s="13"/>
      <c r="E141" s="13"/>
      <c r="F141" s="13"/>
      <c r="G141" s="14"/>
    </row>
    <row r="142" spans="1:7" ht="29.25" customHeight="1">
      <c r="A142" s="158"/>
      <c r="B142" s="11">
        <v>132</v>
      </c>
      <c r="C142" s="20" t="s">
        <v>147</v>
      </c>
      <c r="D142" s="13"/>
      <c r="E142" s="13"/>
      <c r="F142" s="13"/>
      <c r="G142" s="14"/>
    </row>
    <row r="143" spans="1:7" ht="29.25" customHeight="1">
      <c r="A143" s="158"/>
      <c r="B143" s="11">
        <v>133</v>
      </c>
      <c r="C143" s="20" t="s">
        <v>148</v>
      </c>
      <c r="D143" s="13"/>
      <c r="E143" s="13"/>
      <c r="F143" s="13"/>
      <c r="G143" s="14"/>
    </row>
    <row r="144" spans="1:7" ht="29.25" customHeight="1">
      <c r="A144" s="158"/>
      <c r="B144" s="11">
        <v>134</v>
      </c>
      <c r="C144" s="20" t="s">
        <v>149</v>
      </c>
      <c r="D144" s="13"/>
      <c r="E144" s="13"/>
      <c r="F144" s="13"/>
      <c r="G144" s="14"/>
    </row>
    <row r="145" spans="1:7" ht="29.25" customHeight="1">
      <c r="A145" s="158"/>
      <c r="B145" s="11">
        <v>135</v>
      </c>
      <c r="C145" s="20" t="s">
        <v>150</v>
      </c>
      <c r="D145" s="13"/>
      <c r="E145" s="13"/>
      <c r="F145" s="13"/>
      <c r="G145" s="14"/>
    </row>
    <row r="146" spans="1:7" ht="29.25" customHeight="1">
      <c r="A146" s="158"/>
      <c r="B146" s="11">
        <v>136</v>
      </c>
      <c r="C146" s="20" t="s">
        <v>151</v>
      </c>
      <c r="D146" s="13"/>
      <c r="E146" s="13"/>
      <c r="F146" s="13"/>
      <c r="G146" s="14"/>
    </row>
    <row r="147" spans="1:7" ht="29.25" customHeight="1">
      <c r="A147" s="158"/>
      <c r="B147" s="11">
        <v>137</v>
      </c>
      <c r="C147" s="20" t="s">
        <v>152</v>
      </c>
      <c r="D147" s="13"/>
      <c r="E147" s="13"/>
      <c r="F147" s="13"/>
      <c r="G147" s="14"/>
    </row>
    <row r="148" spans="1:7" ht="29.25" customHeight="1">
      <c r="A148" s="158"/>
      <c r="B148" s="11">
        <v>138</v>
      </c>
      <c r="C148" s="20" t="s">
        <v>153</v>
      </c>
      <c r="D148" s="13"/>
      <c r="E148" s="13"/>
      <c r="F148" s="13"/>
      <c r="G148" s="14"/>
    </row>
    <row r="149" spans="1:7" ht="29.25" customHeight="1">
      <c r="A149" s="158"/>
      <c r="B149" s="11">
        <v>139</v>
      </c>
      <c r="C149" s="20" t="s">
        <v>154</v>
      </c>
      <c r="D149" s="13"/>
      <c r="E149" s="13"/>
      <c r="F149" s="13"/>
      <c r="G149" s="14"/>
    </row>
    <row r="150" spans="1:7" ht="29.25" customHeight="1">
      <c r="A150" s="158" t="s">
        <v>156</v>
      </c>
      <c r="B150" s="11">
        <v>140</v>
      </c>
      <c r="C150" s="20" t="s">
        <v>155</v>
      </c>
      <c r="D150" s="13"/>
      <c r="E150" s="13"/>
      <c r="F150" s="13"/>
      <c r="G150" s="14"/>
    </row>
    <row r="151" spans="1:7" ht="29.25" customHeight="1">
      <c r="A151" s="158"/>
      <c r="B151" s="11">
        <v>141</v>
      </c>
      <c r="C151" s="20" t="s">
        <v>156</v>
      </c>
      <c r="D151" s="13"/>
      <c r="E151" s="13"/>
      <c r="F151" s="13"/>
      <c r="G151" s="14"/>
    </row>
    <row r="152" spans="1:7" ht="29.25" customHeight="1">
      <c r="A152" s="158"/>
      <c r="B152" s="11">
        <v>142</v>
      </c>
      <c r="C152" s="20" t="s">
        <v>157</v>
      </c>
      <c r="D152" s="13"/>
      <c r="E152" s="13"/>
      <c r="F152" s="13"/>
      <c r="G152" s="14"/>
    </row>
    <row r="153" spans="1:7" ht="29.25" customHeight="1">
      <c r="A153" s="158"/>
      <c r="B153" s="11">
        <v>143</v>
      </c>
      <c r="C153" s="20" t="s">
        <v>158</v>
      </c>
      <c r="D153" s="13"/>
      <c r="E153" s="13"/>
      <c r="F153" s="13"/>
      <c r="G153" s="14"/>
    </row>
    <row r="154" spans="1:7" ht="29.25" customHeight="1">
      <c r="A154" s="158" t="s">
        <v>159</v>
      </c>
      <c r="B154" s="11">
        <v>144</v>
      </c>
      <c r="C154" s="20" t="s">
        <v>159</v>
      </c>
      <c r="D154" s="13"/>
      <c r="E154" s="13"/>
      <c r="F154" s="13"/>
      <c r="G154" s="14"/>
    </row>
    <row r="155" spans="1:7" ht="29.25" customHeight="1">
      <c r="A155" s="158"/>
      <c r="B155" s="11">
        <v>145</v>
      </c>
      <c r="C155" s="20" t="s">
        <v>160</v>
      </c>
      <c r="D155" s="13"/>
      <c r="E155" s="13"/>
      <c r="F155" s="13"/>
      <c r="G155" s="14"/>
    </row>
    <row r="156" spans="1:7" ht="29.25" customHeight="1">
      <c r="A156" s="158"/>
      <c r="B156" s="11">
        <v>146</v>
      </c>
      <c r="C156" s="20" t="s">
        <v>161</v>
      </c>
      <c r="D156" s="13"/>
      <c r="E156" s="13"/>
      <c r="F156" s="13"/>
      <c r="G156" s="14"/>
    </row>
    <row r="157" spans="1:7" ht="29.25" customHeight="1">
      <c r="A157" s="158" t="s">
        <v>162</v>
      </c>
      <c r="B157" s="11">
        <v>147</v>
      </c>
      <c r="C157" s="20" t="s">
        <v>163</v>
      </c>
      <c r="D157" s="13"/>
      <c r="E157" s="13"/>
      <c r="F157" s="13"/>
      <c r="G157" s="14"/>
    </row>
    <row r="158" spans="1:7" ht="29.25" customHeight="1">
      <c r="A158" s="158"/>
      <c r="B158" s="11">
        <v>148</v>
      </c>
      <c r="C158" s="20" t="s">
        <v>164</v>
      </c>
      <c r="D158" s="13"/>
      <c r="E158" s="13"/>
      <c r="F158" s="13"/>
      <c r="G158" s="14"/>
    </row>
    <row r="159" spans="1:7" ht="29.25" customHeight="1">
      <c r="A159" s="158"/>
      <c r="B159" s="11">
        <v>149</v>
      </c>
      <c r="C159" s="20" t="s">
        <v>165</v>
      </c>
      <c r="D159" s="13"/>
      <c r="E159" s="13"/>
      <c r="F159" s="13"/>
      <c r="G159" s="14"/>
    </row>
    <row r="160" spans="1:7" ht="29.25" customHeight="1">
      <c r="A160" s="158"/>
      <c r="B160" s="11">
        <v>150</v>
      </c>
      <c r="C160" s="20" t="s">
        <v>166</v>
      </c>
      <c r="D160" s="13"/>
      <c r="E160" s="13"/>
      <c r="F160" s="13"/>
      <c r="G160" s="14"/>
    </row>
    <row r="161" spans="1:7" ht="29.25" customHeight="1">
      <c r="A161" s="158"/>
      <c r="B161" s="11">
        <v>151</v>
      </c>
      <c r="C161" s="20" t="s">
        <v>167</v>
      </c>
      <c r="D161" s="13"/>
      <c r="E161" s="13"/>
      <c r="F161" s="13"/>
      <c r="G161" s="14"/>
    </row>
    <row r="162" spans="1:7" ht="29.25" customHeight="1">
      <c r="A162" s="158"/>
      <c r="B162" s="11">
        <v>152</v>
      </c>
      <c r="C162" s="20" t="s">
        <v>168</v>
      </c>
      <c r="D162" s="13"/>
      <c r="E162" s="13"/>
      <c r="F162" s="13"/>
      <c r="G162" s="14"/>
    </row>
    <row r="163" spans="1:7" ht="29.25" customHeight="1">
      <c r="A163" s="159" t="s">
        <v>177</v>
      </c>
      <c r="B163" s="158"/>
      <c r="C163" s="158"/>
      <c r="D163" s="158"/>
      <c r="E163" s="158"/>
      <c r="F163" s="158"/>
      <c r="G163" s="14"/>
    </row>
    <row r="164" spans="1:7" ht="29.25" customHeight="1">
      <c r="A164" s="158" t="s">
        <v>176</v>
      </c>
      <c r="B164" s="158"/>
      <c r="C164" s="158"/>
      <c r="D164" s="158"/>
      <c r="E164" s="158"/>
      <c r="F164" s="158"/>
      <c r="G164" s="14"/>
    </row>
    <row r="165" spans="1:7" ht="29.25" customHeight="1">
      <c r="A165" s="160"/>
      <c r="B165" s="160"/>
      <c r="C165" s="160"/>
      <c r="D165" s="160"/>
      <c r="E165" s="160"/>
      <c r="F165" s="160"/>
      <c r="G165" s="14"/>
    </row>
    <row r="166" spans="1:7" ht="184.5" customHeight="1">
      <c r="A166" s="7"/>
      <c r="B166" s="21"/>
      <c r="C166" s="22" t="s">
        <v>169</v>
      </c>
      <c r="D166" s="22"/>
      <c r="E166" s="22"/>
      <c r="F166" s="23"/>
      <c r="G166" s="14"/>
    </row>
    <row r="167" ht="75" customHeight="1">
      <c r="G167" s="14"/>
    </row>
    <row r="168" ht="19.5" customHeight="1">
      <c r="G168" s="14"/>
    </row>
    <row r="169" ht="75.75" customHeight="1">
      <c r="G169" s="14"/>
    </row>
    <row r="170" ht="84" customHeight="1">
      <c r="G170" s="14"/>
    </row>
    <row r="171" ht="8.25" customHeight="1">
      <c r="G171" s="14"/>
    </row>
    <row r="172" ht="99.75" customHeight="1">
      <c r="G172" s="14"/>
    </row>
    <row r="173" ht="15">
      <c r="G173" s="14"/>
    </row>
    <row r="174" ht="15">
      <c r="G174" s="14"/>
    </row>
    <row r="175" ht="15">
      <c r="G175" s="14"/>
    </row>
    <row r="176" ht="13.5" customHeight="1">
      <c r="G176" s="14"/>
    </row>
    <row r="177" ht="15">
      <c r="G177" s="14"/>
    </row>
    <row r="178" ht="26.25" customHeight="1">
      <c r="G178" s="14"/>
    </row>
    <row r="179" ht="15">
      <c r="G179" s="14"/>
    </row>
    <row r="180" ht="15">
      <c r="G180" s="14"/>
    </row>
    <row r="181" ht="15">
      <c r="G181" s="14"/>
    </row>
    <row r="182" ht="22.5" customHeight="1">
      <c r="G182" s="14"/>
    </row>
    <row r="183" ht="36" customHeight="1">
      <c r="G183" s="14"/>
    </row>
    <row r="184" ht="15">
      <c r="G184" s="14"/>
    </row>
    <row r="185" ht="15">
      <c r="G185" s="14"/>
    </row>
    <row r="186" ht="15">
      <c r="G186" s="14"/>
    </row>
    <row r="187" ht="15">
      <c r="G187" s="14"/>
    </row>
    <row r="188" ht="15">
      <c r="G188" s="14"/>
    </row>
    <row r="189" ht="15">
      <c r="G189" s="14"/>
    </row>
    <row r="190" ht="32.25" customHeight="1">
      <c r="G190" s="14"/>
    </row>
    <row r="191" ht="15">
      <c r="G191" s="14"/>
    </row>
    <row r="192" ht="15">
      <c r="G192" s="14"/>
    </row>
    <row r="193" ht="15.75" customHeight="1">
      <c r="G193" s="14"/>
    </row>
    <row r="194" ht="15">
      <c r="G194" s="14"/>
    </row>
    <row r="195" ht="15">
      <c r="G195" s="14"/>
    </row>
    <row r="196" ht="15">
      <c r="G196" s="14"/>
    </row>
    <row r="197" ht="15">
      <c r="G197" s="14"/>
    </row>
    <row r="198" ht="15">
      <c r="G198" s="14"/>
    </row>
    <row r="199" ht="15">
      <c r="G199" s="14"/>
    </row>
    <row r="200" ht="15">
      <c r="G200" s="14"/>
    </row>
    <row r="201" ht="15">
      <c r="G201" s="14"/>
    </row>
    <row r="202" ht="15">
      <c r="G202" s="14"/>
    </row>
    <row r="203" ht="15">
      <c r="G203" s="14"/>
    </row>
    <row r="204" ht="15">
      <c r="G204" s="14"/>
    </row>
    <row r="205" ht="15">
      <c r="G205" s="14"/>
    </row>
    <row r="206" ht="15">
      <c r="G206" s="14"/>
    </row>
    <row r="207" ht="15">
      <c r="G207" s="14"/>
    </row>
    <row r="208" ht="15.75" customHeight="1">
      <c r="G208" s="14"/>
    </row>
    <row r="209" ht="15">
      <c r="G209" s="14"/>
    </row>
    <row r="210" ht="15">
      <c r="G210" s="14"/>
    </row>
    <row r="211" ht="15.75" customHeight="1">
      <c r="G211" s="14"/>
    </row>
    <row r="212" ht="15">
      <c r="G212" s="14"/>
    </row>
    <row r="213" ht="15">
      <c r="G213" s="14"/>
    </row>
    <row r="214" ht="15">
      <c r="G214" s="14"/>
    </row>
    <row r="215" ht="15">
      <c r="G215" s="14"/>
    </row>
    <row r="216" ht="15">
      <c r="G216" s="14"/>
    </row>
    <row r="217" ht="15">
      <c r="G217" s="14"/>
    </row>
    <row r="218" ht="15">
      <c r="G218" s="14"/>
    </row>
    <row r="219" ht="15">
      <c r="G219" s="14"/>
    </row>
    <row r="220" ht="15">
      <c r="G220" s="14"/>
    </row>
    <row r="221" ht="15">
      <c r="G221" s="14"/>
    </row>
    <row r="222" ht="15">
      <c r="G222" s="14"/>
    </row>
    <row r="223" ht="15">
      <c r="G223" s="14"/>
    </row>
    <row r="224" ht="15">
      <c r="G224" s="14"/>
    </row>
    <row r="225" ht="15">
      <c r="G225" s="14"/>
    </row>
    <row r="226" ht="15">
      <c r="G226" s="14"/>
    </row>
    <row r="227" ht="15">
      <c r="G227" s="14"/>
    </row>
    <row r="228" ht="15.75" customHeight="1">
      <c r="G228" s="14"/>
    </row>
    <row r="229" ht="15">
      <c r="G229" s="14"/>
    </row>
    <row r="230" ht="15">
      <c r="G230" s="14"/>
    </row>
    <row r="231" ht="15">
      <c r="G231" s="14"/>
    </row>
    <row r="232" ht="15">
      <c r="G232" s="14"/>
    </row>
    <row r="233" ht="15">
      <c r="G233" s="14"/>
    </row>
    <row r="234" ht="15">
      <c r="G234" s="14"/>
    </row>
    <row r="235" ht="15">
      <c r="G235" s="14"/>
    </row>
    <row r="236" ht="15">
      <c r="G236" s="14"/>
    </row>
    <row r="237" ht="15">
      <c r="G237" s="14"/>
    </row>
    <row r="238" ht="15">
      <c r="G238" s="14"/>
    </row>
    <row r="239" ht="15">
      <c r="G239" s="14"/>
    </row>
    <row r="240" ht="15.75" customHeight="1">
      <c r="G240" s="14"/>
    </row>
    <row r="241" ht="15">
      <c r="G241" s="14"/>
    </row>
    <row r="242" ht="15">
      <c r="G242" s="14"/>
    </row>
    <row r="243" ht="15">
      <c r="G243" s="14"/>
    </row>
    <row r="244" ht="15">
      <c r="G244" s="14"/>
    </row>
    <row r="245" ht="15">
      <c r="G245" s="14"/>
    </row>
    <row r="246" ht="15">
      <c r="G246" s="14"/>
    </row>
    <row r="247" ht="15">
      <c r="G247" s="14"/>
    </row>
    <row r="248" ht="15">
      <c r="G248" s="14"/>
    </row>
    <row r="249" ht="15">
      <c r="G249" s="14"/>
    </row>
    <row r="250" ht="15">
      <c r="G250" s="14"/>
    </row>
    <row r="251" ht="15">
      <c r="G251" s="14"/>
    </row>
    <row r="252" ht="15">
      <c r="G252" s="14"/>
    </row>
    <row r="253" ht="123" customHeight="1">
      <c r="G253" s="14"/>
    </row>
    <row r="254" ht="15">
      <c r="G254" s="14"/>
    </row>
    <row r="255" ht="15.75" customHeight="1">
      <c r="G255" s="14"/>
    </row>
    <row r="256" ht="15">
      <c r="G256" s="14"/>
    </row>
    <row r="257" ht="15">
      <c r="G257" s="14"/>
    </row>
    <row r="258" ht="15">
      <c r="G258" s="14"/>
    </row>
    <row r="259" ht="15">
      <c r="G259" s="14"/>
    </row>
    <row r="260" ht="15">
      <c r="G260" s="14"/>
    </row>
    <row r="261" ht="15.75" customHeight="1">
      <c r="G261" s="14"/>
    </row>
    <row r="262" ht="15">
      <c r="G262" s="14"/>
    </row>
    <row r="263" ht="15">
      <c r="G263" s="14"/>
    </row>
    <row r="264" ht="15.75" customHeight="1">
      <c r="G264" s="14"/>
    </row>
    <row r="265" ht="15">
      <c r="G265" s="14"/>
    </row>
    <row r="266" ht="15">
      <c r="G266" s="14"/>
    </row>
    <row r="267" ht="15">
      <c r="G267" s="14"/>
    </row>
    <row r="268" ht="15">
      <c r="G268" s="14"/>
    </row>
    <row r="269" ht="15">
      <c r="G269" s="14"/>
    </row>
    <row r="270" ht="15">
      <c r="G270" s="14"/>
    </row>
    <row r="271" ht="15.75" customHeight="1">
      <c r="G271" s="14"/>
    </row>
    <row r="272" ht="15">
      <c r="G272" s="14"/>
    </row>
    <row r="273" ht="13.5" customHeight="1">
      <c r="G273" s="14"/>
    </row>
    <row r="274" ht="15">
      <c r="G274" s="14"/>
    </row>
    <row r="275" ht="15.75" customHeight="1">
      <c r="G275" s="14"/>
    </row>
    <row r="276" ht="15">
      <c r="G276" s="14"/>
    </row>
    <row r="277" ht="15.75" customHeight="1">
      <c r="G277" s="14"/>
    </row>
    <row r="278" ht="15">
      <c r="G278" s="14"/>
    </row>
    <row r="279" ht="15">
      <c r="G279" s="14"/>
    </row>
    <row r="280" ht="15">
      <c r="G280" s="14"/>
    </row>
    <row r="281" ht="15">
      <c r="G281" s="14"/>
    </row>
    <row r="282" ht="15">
      <c r="G282" s="14"/>
    </row>
    <row r="283" ht="15">
      <c r="G283" s="14"/>
    </row>
  </sheetData>
  <sheetProtection selectLockedCells="1" selectUnlockedCells="1"/>
  <mergeCells count="24">
    <mergeCell ref="A2:A5"/>
    <mergeCell ref="D2:F2"/>
    <mergeCell ref="D3:F3"/>
    <mergeCell ref="A6:A17"/>
    <mergeCell ref="A18:A29"/>
    <mergeCell ref="A30:A37"/>
    <mergeCell ref="A38:A39"/>
    <mergeCell ref="A41:A55"/>
    <mergeCell ref="A56:A68"/>
    <mergeCell ref="A69:A74"/>
    <mergeCell ref="A75:A77"/>
    <mergeCell ref="A78:A79"/>
    <mergeCell ref="A87:A89"/>
    <mergeCell ref="A90:A94"/>
    <mergeCell ref="A95:A100"/>
    <mergeCell ref="A104:A110"/>
    <mergeCell ref="A111:A133"/>
    <mergeCell ref="A134:A149"/>
    <mergeCell ref="A150:A153"/>
    <mergeCell ref="A154:A156"/>
    <mergeCell ref="A157:A162"/>
    <mergeCell ref="A163:F163"/>
    <mergeCell ref="A164:F164"/>
    <mergeCell ref="A165:F165"/>
  </mergeCells>
  <printOptions/>
  <pageMargins left="0.75" right="0.75" top="1" bottom="1" header="0.5118055555555555" footer="0.5118055555555555"/>
  <pageSetup fitToHeight="0" fitToWidth="1" horizontalDpi="300" verticalDpi="3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285"/>
  <sheetViews>
    <sheetView zoomScale="75" zoomScaleNormal="75" zoomScalePageLayoutView="0" workbookViewId="0" topLeftCell="A5">
      <pane xSplit="3" ySplit="3" topLeftCell="D161" activePane="bottomRight" state="frozen"/>
      <selection pane="topLeft" activeCell="A5" sqref="A5"/>
      <selection pane="topRight" activeCell="D5" sqref="D5"/>
      <selection pane="bottomLeft" activeCell="A8" sqref="A8"/>
      <selection pane="bottomRight" activeCell="D7" sqref="D1:I16384"/>
    </sheetView>
  </sheetViews>
  <sheetFormatPr defaultColWidth="9.140625" defaultRowHeight="15"/>
  <cols>
    <col min="1" max="1" width="18.00390625" style="33" customWidth="1"/>
    <col min="2" max="2" width="7.00390625" style="33" customWidth="1"/>
    <col min="3" max="3" width="30.00390625" style="33" customWidth="1"/>
    <col min="4" max="9" width="15.57421875" style="29" customWidth="1"/>
    <col min="10" max="10" width="13.421875" style="29" customWidth="1"/>
    <col min="11" max="11" width="13.421875" style="33" customWidth="1"/>
    <col min="12" max="12" width="9.140625" style="33" customWidth="1"/>
    <col min="13" max="16384" width="9.140625" style="33" customWidth="1"/>
  </cols>
  <sheetData>
    <row r="1" spans="7:56" ht="15">
      <c r="G1" s="42" t="s">
        <v>178</v>
      </c>
      <c r="H1" s="42"/>
      <c r="I1" s="42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7:56" ht="15">
      <c r="G2" s="42" t="s">
        <v>195</v>
      </c>
      <c r="H2" s="42"/>
      <c r="I2" s="42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</row>
    <row r="3" spans="1:56" s="35" customFormat="1" ht="57" customHeight="1">
      <c r="A3" s="172" t="s">
        <v>191</v>
      </c>
      <c r="B3" s="172"/>
      <c r="C3" s="172"/>
      <c r="D3" s="172"/>
      <c r="E3" s="172"/>
      <c r="F3" s="172"/>
      <c r="G3" s="172"/>
      <c r="H3" s="172"/>
      <c r="I3" s="172"/>
      <c r="J3" s="95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10" s="35" customFormat="1" ht="15.75" customHeight="1">
      <c r="A4" s="34"/>
      <c r="B4" s="34"/>
      <c r="C4" s="34"/>
      <c r="D4" s="81"/>
      <c r="E4" s="81"/>
      <c r="F4" s="81"/>
      <c r="G4" s="81"/>
      <c r="H4" s="81"/>
      <c r="I4" s="81"/>
      <c r="J4" s="81"/>
    </row>
    <row r="5" spans="1:9" s="29" customFormat="1" ht="39" customHeight="1">
      <c r="A5" s="173" t="s">
        <v>0</v>
      </c>
      <c r="B5" s="102"/>
      <c r="C5" s="103"/>
      <c r="D5" s="194" t="s">
        <v>192</v>
      </c>
      <c r="E5" s="194"/>
      <c r="F5" s="194"/>
      <c r="G5" s="195" t="s">
        <v>243</v>
      </c>
      <c r="H5" s="195"/>
      <c r="I5" s="195"/>
    </row>
    <row r="6" spans="1:9" ht="45" customHeight="1">
      <c r="A6" s="174"/>
      <c r="B6" s="45" t="s">
        <v>2</v>
      </c>
      <c r="C6" s="64" t="s">
        <v>3</v>
      </c>
      <c r="D6" s="185" t="s">
        <v>4</v>
      </c>
      <c r="E6" s="185"/>
      <c r="F6" s="185"/>
      <c r="G6" s="185" t="s">
        <v>4</v>
      </c>
      <c r="H6" s="185"/>
      <c r="I6" s="185"/>
    </row>
    <row r="7" spans="1:9" ht="63" customHeight="1">
      <c r="A7" s="174"/>
      <c r="B7" s="45"/>
      <c r="C7" s="64"/>
      <c r="D7" s="40" t="s">
        <v>5</v>
      </c>
      <c r="E7" s="40" t="s">
        <v>6</v>
      </c>
      <c r="F7" s="40" t="s">
        <v>7</v>
      </c>
      <c r="G7" s="41" t="s">
        <v>5</v>
      </c>
      <c r="H7" s="41" t="s">
        <v>6</v>
      </c>
      <c r="I7" s="41" t="s">
        <v>7</v>
      </c>
    </row>
    <row r="8" spans="1:9" ht="19.5" customHeight="1">
      <c r="A8" s="175"/>
      <c r="B8" s="47"/>
      <c r="C8" s="66"/>
      <c r="D8" s="40">
        <v>1</v>
      </c>
      <c r="E8" s="40">
        <v>2</v>
      </c>
      <c r="F8" s="30">
        <v>3</v>
      </c>
      <c r="G8" s="31">
        <v>1</v>
      </c>
      <c r="H8" s="31">
        <v>2</v>
      </c>
      <c r="I8" s="153">
        <v>3</v>
      </c>
    </row>
    <row r="9" spans="1:9" ht="15" customHeight="1">
      <c r="A9" s="170" t="s">
        <v>170</v>
      </c>
      <c r="B9" s="48">
        <v>1</v>
      </c>
      <c r="C9" s="49" t="s">
        <v>8</v>
      </c>
      <c r="D9" s="84">
        <f>G9</f>
        <v>0</v>
      </c>
      <c r="E9" s="84"/>
      <c r="F9" s="85"/>
      <c r="G9" s="86"/>
      <c r="H9" s="87"/>
      <c r="I9" s="87"/>
    </row>
    <row r="10" spans="1:9" ht="15" customHeight="1">
      <c r="A10" s="163"/>
      <c r="B10" s="50">
        <v>2</v>
      </c>
      <c r="C10" s="51" t="s">
        <v>9</v>
      </c>
      <c r="D10" s="84">
        <f aca="true" t="shared" si="0" ref="D10:D73">G10</f>
        <v>0</v>
      </c>
      <c r="E10" s="88"/>
      <c r="F10" s="89"/>
      <c r="G10" s="86"/>
      <c r="H10" s="87"/>
      <c r="I10" s="87"/>
    </row>
    <row r="11" spans="1:9" ht="45" customHeight="1">
      <c r="A11" s="163"/>
      <c r="B11" s="50">
        <v>3</v>
      </c>
      <c r="C11" s="51" t="s">
        <v>10</v>
      </c>
      <c r="D11" s="84">
        <f t="shared" si="0"/>
        <v>0</v>
      </c>
      <c r="E11" s="88"/>
      <c r="F11" s="89"/>
      <c r="G11" s="86"/>
      <c r="H11" s="87"/>
      <c r="I11" s="87"/>
    </row>
    <row r="12" spans="1:9" ht="30">
      <c r="A12" s="163"/>
      <c r="B12" s="50">
        <v>4</v>
      </c>
      <c r="C12" s="51" t="s">
        <v>11</v>
      </c>
      <c r="D12" s="84">
        <f t="shared" si="0"/>
        <v>0</v>
      </c>
      <c r="E12" s="88"/>
      <c r="F12" s="89"/>
      <c r="G12" s="86"/>
      <c r="H12" s="87"/>
      <c r="I12" s="87"/>
    </row>
    <row r="13" spans="1:9" ht="30">
      <c r="A13" s="163"/>
      <c r="B13" s="50">
        <v>5</v>
      </c>
      <c r="C13" s="51" t="s">
        <v>12</v>
      </c>
      <c r="D13" s="84">
        <f t="shared" si="0"/>
        <v>0</v>
      </c>
      <c r="E13" s="88"/>
      <c r="F13" s="89"/>
      <c r="G13" s="86"/>
      <c r="H13" s="87"/>
      <c r="I13" s="87"/>
    </row>
    <row r="14" spans="1:9" ht="30">
      <c r="A14" s="163"/>
      <c r="B14" s="50">
        <v>6</v>
      </c>
      <c r="C14" s="51" t="s">
        <v>13</v>
      </c>
      <c r="D14" s="84">
        <f t="shared" si="0"/>
        <v>0</v>
      </c>
      <c r="E14" s="88"/>
      <c r="F14" s="89"/>
      <c r="G14" s="86"/>
      <c r="H14" s="87"/>
      <c r="I14" s="87"/>
    </row>
    <row r="15" spans="1:9" ht="30">
      <c r="A15" s="163"/>
      <c r="B15" s="50">
        <v>7</v>
      </c>
      <c r="C15" s="51" t="s">
        <v>14</v>
      </c>
      <c r="D15" s="84">
        <f t="shared" si="0"/>
        <v>0</v>
      </c>
      <c r="E15" s="88"/>
      <c r="F15" s="89"/>
      <c r="G15" s="86"/>
      <c r="H15" s="87"/>
      <c r="I15" s="87"/>
    </row>
    <row r="16" spans="1:9" ht="45">
      <c r="A16" s="163"/>
      <c r="B16" s="50">
        <v>8</v>
      </c>
      <c r="C16" s="51" t="s">
        <v>15</v>
      </c>
      <c r="D16" s="84">
        <f t="shared" si="0"/>
        <v>0</v>
      </c>
      <c r="E16" s="88"/>
      <c r="F16" s="89"/>
      <c r="G16" s="86"/>
      <c r="H16" s="87"/>
      <c r="I16" s="87"/>
    </row>
    <row r="17" spans="1:9" ht="45">
      <c r="A17" s="163"/>
      <c r="B17" s="50">
        <v>9</v>
      </c>
      <c r="C17" s="51" t="s">
        <v>16</v>
      </c>
      <c r="D17" s="84">
        <f t="shared" si="0"/>
        <v>0</v>
      </c>
      <c r="E17" s="88"/>
      <c r="F17" s="89"/>
      <c r="G17" s="86"/>
      <c r="H17" s="87"/>
      <c r="I17" s="87"/>
    </row>
    <row r="18" spans="1:9" ht="45">
      <c r="A18" s="163"/>
      <c r="B18" s="50">
        <v>10</v>
      </c>
      <c r="C18" s="51" t="s">
        <v>17</v>
      </c>
      <c r="D18" s="84">
        <f t="shared" si="0"/>
        <v>0</v>
      </c>
      <c r="E18" s="88"/>
      <c r="F18" s="89"/>
      <c r="G18" s="86"/>
      <c r="H18" s="87"/>
      <c r="I18" s="87"/>
    </row>
    <row r="19" spans="1:9" ht="15">
      <c r="A19" s="163"/>
      <c r="B19" s="50">
        <v>11</v>
      </c>
      <c r="C19" s="51" t="s">
        <v>18</v>
      </c>
      <c r="D19" s="84">
        <f t="shared" si="0"/>
        <v>0</v>
      </c>
      <c r="E19" s="88"/>
      <c r="F19" s="89"/>
      <c r="G19" s="86"/>
      <c r="H19" s="87"/>
      <c r="I19" s="87"/>
    </row>
    <row r="20" spans="1:9" ht="15">
      <c r="A20" s="163"/>
      <c r="B20" s="50">
        <v>12</v>
      </c>
      <c r="C20" s="51" t="s">
        <v>19</v>
      </c>
      <c r="D20" s="84">
        <f t="shared" si="0"/>
        <v>0</v>
      </c>
      <c r="E20" s="88"/>
      <c r="F20" s="89"/>
      <c r="G20" s="86"/>
      <c r="H20" s="87"/>
      <c r="I20" s="87"/>
    </row>
    <row r="21" spans="1:9" ht="15.75" customHeight="1">
      <c r="A21" s="163" t="s">
        <v>20</v>
      </c>
      <c r="B21" s="50">
        <v>13</v>
      </c>
      <c r="C21" s="51" t="s">
        <v>21</v>
      </c>
      <c r="D21" s="84">
        <f t="shared" si="0"/>
        <v>0</v>
      </c>
      <c r="E21" s="88"/>
      <c r="F21" s="89"/>
      <c r="G21" s="86"/>
      <c r="H21" s="87"/>
      <c r="I21" s="87"/>
    </row>
    <row r="22" spans="1:9" ht="15">
      <c r="A22" s="163"/>
      <c r="B22" s="50">
        <v>14</v>
      </c>
      <c r="C22" s="51" t="s">
        <v>22</v>
      </c>
      <c r="D22" s="84">
        <f t="shared" si="0"/>
        <v>0</v>
      </c>
      <c r="E22" s="88"/>
      <c r="F22" s="89"/>
      <c r="G22" s="86"/>
      <c r="H22" s="87"/>
      <c r="I22" s="87"/>
    </row>
    <row r="23" spans="1:9" ht="15">
      <c r="A23" s="163"/>
      <c r="B23" s="50">
        <v>15</v>
      </c>
      <c r="C23" s="51" t="s">
        <v>23</v>
      </c>
      <c r="D23" s="84">
        <f t="shared" si="0"/>
        <v>0</v>
      </c>
      <c r="E23" s="88"/>
      <c r="F23" s="89"/>
      <c r="G23" s="86"/>
      <c r="H23" s="87"/>
      <c r="I23" s="87"/>
    </row>
    <row r="24" spans="1:9" ht="15">
      <c r="A24" s="163"/>
      <c r="B24" s="50">
        <v>16</v>
      </c>
      <c r="C24" s="51" t="s">
        <v>24</v>
      </c>
      <c r="D24" s="84">
        <f t="shared" si="0"/>
        <v>18</v>
      </c>
      <c r="E24" s="88"/>
      <c r="F24" s="89"/>
      <c r="G24" s="121">
        <v>18</v>
      </c>
      <c r="H24" s="87" t="s">
        <v>760</v>
      </c>
      <c r="I24" s="87">
        <v>336</v>
      </c>
    </row>
    <row r="25" spans="1:9" ht="15">
      <c r="A25" s="163"/>
      <c r="B25" s="50">
        <v>17</v>
      </c>
      <c r="C25" s="51" t="s">
        <v>25</v>
      </c>
      <c r="D25" s="84">
        <f t="shared" si="0"/>
        <v>0</v>
      </c>
      <c r="E25" s="88"/>
      <c r="F25" s="89"/>
      <c r="G25" s="86"/>
      <c r="H25" s="87"/>
      <c r="I25" s="87"/>
    </row>
    <row r="26" spans="1:9" ht="15">
      <c r="A26" s="163"/>
      <c r="B26" s="50">
        <v>18</v>
      </c>
      <c r="C26" s="51" t="s">
        <v>26</v>
      </c>
      <c r="D26" s="84">
        <f t="shared" si="0"/>
        <v>2</v>
      </c>
      <c r="E26" s="88"/>
      <c r="F26" s="89"/>
      <c r="G26" s="121">
        <v>2</v>
      </c>
      <c r="H26" s="87" t="s">
        <v>336</v>
      </c>
      <c r="I26" s="87">
        <v>280</v>
      </c>
    </row>
    <row r="27" spans="1:9" ht="15">
      <c r="A27" s="163"/>
      <c r="B27" s="50">
        <v>19</v>
      </c>
      <c r="C27" s="51" t="s">
        <v>27</v>
      </c>
      <c r="D27" s="84">
        <f t="shared" si="0"/>
        <v>0</v>
      </c>
      <c r="E27" s="88"/>
      <c r="F27" s="89"/>
      <c r="G27" s="86"/>
      <c r="H27" s="87"/>
      <c r="I27" s="87"/>
    </row>
    <row r="28" spans="1:9" ht="15">
      <c r="A28" s="163"/>
      <c r="B28" s="50">
        <v>20</v>
      </c>
      <c r="C28" s="51" t="s">
        <v>28</v>
      </c>
      <c r="D28" s="84">
        <f t="shared" si="0"/>
        <v>0</v>
      </c>
      <c r="E28" s="88"/>
      <c r="F28" s="89"/>
      <c r="G28" s="86"/>
      <c r="H28" s="87"/>
      <c r="I28" s="87"/>
    </row>
    <row r="29" spans="1:9" ht="15">
      <c r="A29" s="163"/>
      <c r="B29" s="50">
        <v>21</v>
      </c>
      <c r="C29" s="51" t="s">
        <v>29</v>
      </c>
      <c r="D29" s="84">
        <f t="shared" si="0"/>
        <v>0</v>
      </c>
      <c r="E29" s="88"/>
      <c r="F29" s="89"/>
      <c r="G29" s="86"/>
      <c r="H29" s="87"/>
      <c r="I29" s="87"/>
    </row>
    <row r="30" spans="1:9" ht="15">
      <c r="A30" s="163"/>
      <c r="B30" s="50">
        <v>22</v>
      </c>
      <c r="C30" s="51" t="s">
        <v>30</v>
      </c>
      <c r="D30" s="84">
        <f t="shared" si="0"/>
        <v>0</v>
      </c>
      <c r="E30" s="88"/>
      <c r="F30" s="89"/>
      <c r="G30" s="86"/>
      <c r="H30" s="87"/>
      <c r="I30" s="87"/>
    </row>
    <row r="31" spans="1:9" ht="15">
      <c r="A31" s="163"/>
      <c r="B31" s="50">
        <v>23</v>
      </c>
      <c r="C31" s="51" t="s">
        <v>31</v>
      </c>
      <c r="D31" s="84">
        <f t="shared" si="0"/>
        <v>0</v>
      </c>
      <c r="E31" s="88"/>
      <c r="F31" s="89"/>
      <c r="G31" s="86"/>
      <c r="H31" s="87"/>
      <c r="I31" s="87"/>
    </row>
    <row r="32" spans="1:9" ht="15">
      <c r="A32" s="163"/>
      <c r="B32" s="50">
        <v>24</v>
      </c>
      <c r="C32" s="51" t="s">
        <v>32</v>
      </c>
      <c r="D32" s="84">
        <f t="shared" si="0"/>
        <v>0</v>
      </c>
      <c r="E32" s="88"/>
      <c r="F32" s="89"/>
      <c r="G32" s="86"/>
      <c r="H32" s="87"/>
      <c r="I32" s="87"/>
    </row>
    <row r="33" spans="1:9" ht="15" customHeight="1">
      <c r="A33" s="163" t="s">
        <v>33</v>
      </c>
      <c r="B33" s="50">
        <v>25</v>
      </c>
      <c r="C33" s="51" t="s">
        <v>27</v>
      </c>
      <c r="D33" s="84">
        <f t="shared" si="0"/>
        <v>0</v>
      </c>
      <c r="E33" s="88"/>
      <c r="F33" s="89"/>
      <c r="G33" s="86"/>
      <c r="H33" s="87"/>
      <c r="I33" s="87"/>
    </row>
    <row r="34" spans="1:9" ht="30">
      <c r="A34" s="163"/>
      <c r="B34" s="50">
        <v>26</v>
      </c>
      <c r="C34" s="51" t="s">
        <v>34</v>
      </c>
      <c r="D34" s="84">
        <f t="shared" si="0"/>
        <v>0</v>
      </c>
      <c r="E34" s="88"/>
      <c r="F34" s="89"/>
      <c r="G34" s="86"/>
      <c r="H34" s="87"/>
      <c r="I34" s="87"/>
    </row>
    <row r="35" spans="1:9" ht="45">
      <c r="A35" s="163"/>
      <c r="B35" s="50">
        <v>27</v>
      </c>
      <c r="C35" s="51" t="s">
        <v>35</v>
      </c>
      <c r="D35" s="84">
        <f t="shared" si="0"/>
        <v>0</v>
      </c>
      <c r="E35" s="88"/>
      <c r="F35" s="89"/>
      <c r="G35" s="86"/>
      <c r="H35" s="87"/>
      <c r="I35" s="87"/>
    </row>
    <row r="36" spans="1:9" ht="30">
      <c r="A36" s="163"/>
      <c r="B36" s="50">
        <v>28</v>
      </c>
      <c r="C36" s="51" t="s">
        <v>36</v>
      </c>
      <c r="D36" s="84">
        <f t="shared" si="0"/>
        <v>0</v>
      </c>
      <c r="E36" s="88"/>
      <c r="F36" s="89"/>
      <c r="G36" s="86"/>
      <c r="H36" s="87"/>
      <c r="I36" s="87"/>
    </row>
    <row r="37" spans="1:9" ht="45">
      <c r="A37" s="163"/>
      <c r="B37" s="50">
        <v>29</v>
      </c>
      <c r="C37" s="51" t="s">
        <v>37</v>
      </c>
      <c r="D37" s="84">
        <f t="shared" si="0"/>
        <v>0</v>
      </c>
      <c r="E37" s="88"/>
      <c r="F37" s="89"/>
      <c r="G37" s="86"/>
      <c r="H37" s="87"/>
      <c r="I37" s="87"/>
    </row>
    <row r="38" spans="1:9" ht="45">
      <c r="A38" s="163"/>
      <c r="B38" s="50">
        <v>30</v>
      </c>
      <c r="C38" s="51" t="s">
        <v>38</v>
      </c>
      <c r="D38" s="84">
        <f t="shared" si="0"/>
        <v>0</v>
      </c>
      <c r="E38" s="88"/>
      <c r="F38" s="89"/>
      <c r="G38" s="86"/>
      <c r="H38" s="87"/>
      <c r="I38" s="87"/>
    </row>
    <row r="39" spans="1:9" ht="15">
      <c r="A39" s="163"/>
      <c r="B39" s="50">
        <v>31</v>
      </c>
      <c r="C39" s="51" t="s">
        <v>39</v>
      </c>
      <c r="D39" s="84">
        <f t="shared" si="0"/>
        <v>0</v>
      </c>
      <c r="E39" s="88"/>
      <c r="F39" s="89"/>
      <c r="G39" s="86"/>
      <c r="H39" s="87"/>
      <c r="I39" s="87"/>
    </row>
    <row r="40" spans="1:9" ht="15">
      <c r="A40" s="163"/>
      <c r="B40" s="50">
        <v>32</v>
      </c>
      <c r="C40" s="51" t="s">
        <v>40</v>
      </c>
      <c r="D40" s="84">
        <f t="shared" si="0"/>
        <v>0</v>
      </c>
      <c r="E40" s="88"/>
      <c r="F40" s="89"/>
      <c r="G40" s="86"/>
      <c r="H40" s="87"/>
      <c r="I40" s="87"/>
    </row>
    <row r="41" spans="1:9" ht="15" customHeight="1">
      <c r="A41" s="163" t="s">
        <v>41</v>
      </c>
      <c r="B41" s="50">
        <v>33</v>
      </c>
      <c r="C41" s="51" t="s">
        <v>42</v>
      </c>
      <c r="D41" s="84">
        <f t="shared" si="0"/>
        <v>0</v>
      </c>
      <c r="E41" s="88"/>
      <c r="F41" s="89"/>
      <c r="G41" s="86"/>
      <c r="H41" s="87"/>
      <c r="I41" s="87"/>
    </row>
    <row r="42" spans="1:9" ht="45">
      <c r="A42" s="163"/>
      <c r="B42" s="50">
        <v>34</v>
      </c>
      <c r="C42" s="51" t="s">
        <v>43</v>
      </c>
      <c r="D42" s="84">
        <f t="shared" si="0"/>
        <v>0</v>
      </c>
      <c r="E42" s="88"/>
      <c r="F42" s="89"/>
      <c r="G42" s="86"/>
      <c r="H42" s="87"/>
      <c r="I42" s="87"/>
    </row>
    <row r="43" spans="1:9" ht="15">
      <c r="A43" s="52" t="s">
        <v>171</v>
      </c>
      <c r="B43" s="50">
        <v>35</v>
      </c>
      <c r="C43" s="53" t="s">
        <v>44</v>
      </c>
      <c r="D43" s="84">
        <f t="shared" si="0"/>
        <v>6</v>
      </c>
      <c r="E43" s="88"/>
      <c r="F43" s="89"/>
      <c r="G43" s="121">
        <v>6</v>
      </c>
      <c r="H43" s="87" t="s">
        <v>609</v>
      </c>
      <c r="I43" s="87">
        <v>640</v>
      </c>
    </row>
    <row r="44" spans="1:9" ht="15" customHeight="1">
      <c r="A44" s="163" t="s">
        <v>172</v>
      </c>
      <c r="B44" s="50">
        <v>36</v>
      </c>
      <c r="C44" s="51" t="s">
        <v>45</v>
      </c>
      <c r="D44" s="84">
        <f t="shared" si="0"/>
        <v>0</v>
      </c>
      <c r="E44" s="88"/>
      <c r="F44" s="89"/>
      <c r="G44" s="86"/>
      <c r="H44" s="87"/>
      <c r="I44" s="87"/>
    </row>
    <row r="45" spans="1:9" ht="15">
      <c r="A45" s="163"/>
      <c r="B45" s="50">
        <v>37</v>
      </c>
      <c r="C45" s="51" t="s">
        <v>46</v>
      </c>
      <c r="D45" s="84">
        <f t="shared" si="0"/>
        <v>0</v>
      </c>
      <c r="E45" s="88"/>
      <c r="F45" s="89"/>
      <c r="G45" s="86"/>
      <c r="H45" s="87"/>
      <c r="I45" s="87"/>
    </row>
    <row r="46" spans="1:9" ht="15">
      <c r="A46" s="163"/>
      <c r="B46" s="50">
        <v>38</v>
      </c>
      <c r="C46" s="51" t="s">
        <v>47</v>
      </c>
      <c r="D46" s="84">
        <f t="shared" si="0"/>
        <v>0</v>
      </c>
      <c r="E46" s="88"/>
      <c r="F46" s="89"/>
      <c r="G46" s="86"/>
      <c r="H46" s="87"/>
      <c r="I46" s="87"/>
    </row>
    <row r="47" spans="1:9" ht="15">
      <c r="A47" s="163"/>
      <c r="B47" s="50">
        <v>39</v>
      </c>
      <c r="C47" s="51" t="s">
        <v>48</v>
      </c>
      <c r="D47" s="84">
        <f t="shared" si="0"/>
        <v>0</v>
      </c>
      <c r="E47" s="88"/>
      <c r="F47" s="89"/>
      <c r="G47" s="121">
        <v>0</v>
      </c>
      <c r="H47" s="87" t="s">
        <v>609</v>
      </c>
      <c r="I47" s="87">
        <v>0</v>
      </c>
    </row>
    <row r="48" spans="1:9" ht="15">
      <c r="A48" s="163"/>
      <c r="B48" s="50">
        <v>40</v>
      </c>
      <c r="C48" s="51" t="s">
        <v>49</v>
      </c>
      <c r="D48" s="84">
        <f t="shared" si="0"/>
        <v>0</v>
      </c>
      <c r="E48" s="88"/>
      <c r="F48" s="89"/>
      <c r="G48" s="86"/>
      <c r="H48" s="87"/>
      <c r="I48" s="87"/>
    </row>
    <row r="49" spans="1:9" ht="15" customHeight="1">
      <c r="A49" s="163"/>
      <c r="B49" s="50">
        <v>41</v>
      </c>
      <c r="C49" s="51" t="s">
        <v>50</v>
      </c>
      <c r="D49" s="84">
        <f t="shared" si="0"/>
        <v>0</v>
      </c>
      <c r="E49" s="88"/>
      <c r="F49" s="89"/>
      <c r="G49" s="86"/>
      <c r="H49" s="87"/>
      <c r="I49" s="87"/>
    </row>
    <row r="50" spans="1:9" ht="15">
      <c r="A50" s="163"/>
      <c r="B50" s="50">
        <v>42</v>
      </c>
      <c r="C50" s="51" t="s">
        <v>51</v>
      </c>
      <c r="D50" s="84">
        <f t="shared" si="0"/>
        <v>0</v>
      </c>
      <c r="E50" s="88"/>
      <c r="F50" s="89"/>
      <c r="G50" s="86"/>
      <c r="H50" s="87"/>
      <c r="I50" s="87"/>
    </row>
    <row r="51" spans="1:9" ht="15">
      <c r="A51" s="163"/>
      <c r="B51" s="50">
        <v>43</v>
      </c>
      <c r="C51" s="51" t="s">
        <v>52</v>
      </c>
      <c r="D51" s="84">
        <f t="shared" si="0"/>
        <v>0</v>
      </c>
      <c r="E51" s="88"/>
      <c r="F51" s="89"/>
      <c r="G51" s="86"/>
      <c r="H51" s="87"/>
      <c r="I51" s="87"/>
    </row>
    <row r="52" spans="1:9" ht="15">
      <c r="A52" s="163"/>
      <c r="B52" s="50">
        <v>44</v>
      </c>
      <c r="C52" s="51" t="s">
        <v>53</v>
      </c>
      <c r="D52" s="84">
        <f t="shared" si="0"/>
        <v>0</v>
      </c>
      <c r="E52" s="88"/>
      <c r="F52" s="89"/>
      <c r="G52" s="86"/>
      <c r="H52" s="87"/>
      <c r="I52" s="87"/>
    </row>
    <row r="53" spans="1:9" ht="15">
      <c r="A53" s="163"/>
      <c r="B53" s="50">
        <v>45</v>
      </c>
      <c r="C53" s="51" t="s">
        <v>54</v>
      </c>
      <c r="D53" s="84">
        <f t="shared" si="0"/>
        <v>0</v>
      </c>
      <c r="E53" s="88"/>
      <c r="F53" s="89"/>
      <c r="G53" s="86"/>
      <c r="H53" s="87"/>
      <c r="I53" s="87"/>
    </row>
    <row r="54" spans="1:9" ht="15">
      <c r="A54" s="163"/>
      <c r="B54" s="50">
        <v>46</v>
      </c>
      <c r="C54" s="51" t="s">
        <v>55</v>
      </c>
      <c r="D54" s="84">
        <f t="shared" si="0"/>
        <v>0</v>
      </c>
      <c r="E54" s="88"/>
      <c r="F54" s="89"/>
      <c r="G54" s="86"/>
      <c r="H54" s="87"/>
      <c r="I54" s="87"/>
    </row>
    <row r="55" spans="1:9" ht="15">
      <c r="A55" s="163"/>
      <c r="B55" s="50">
        <v>47</v>
      </c>
      <c r="C55" s="51" t="s">
        <v>56</v>
      </c>
      <c r="D55" s="84">
        <f t="shared" si="0"/>
        <v>0</v>
      </c>
      <c r="E55" s="88"/>
      <c r="F55" s="89"/>
      <c r="G55" s="86"/>
      <c r="H55" s="87"/>
      <c r="I55" s="87"/>
    </row>
    <row r="56" spans="1:9" ht="15" customHeight="1">
      <c r="A56" s="163"/>
      <c r="B56" s="50">
        <v>48</v>
      </c>
      <c r="C56" s="51" t="s">
        <v>57</v>
      </c>
      <c r="D56" s="84">
        <f t="shared" si="0"/>
        <v>0</v>
      </c>
      <c r="E56" s="88"/>
      <c r="F56" s="89"/>
      <c r="G56" s="86"/>
      <c r="H56" s="87"/>
      <c r="I56" s="87"/>
    </row>
    <row r="57" spans="1:9" ht="15">
      <c r="A57" s="163"/>
      <c r="B57" s="50">
        <v>49</v>
      </c>
      <c r="C57" s="51" t="s">
        <v>58</v>
      </c>
      <c r="D57" s="84">
        <f t="shared" si="0"/>
        <v>0</v>
      </c>
      <c r="E57" s="88"/>
      <c r="F57" s="89"/>
      <c r="G57" s="86"/>
      <c r="H57" s="87"/>
      <c r="I57" s="87"/>
    </row>
    <row r="58" spans="1:9" ht="24" customHeight="1">
      <c r="A58" s="163"/>
      <c r="B58" s="50">
        <v>50</v>
      </c>
      <c r="C58" s="51" t="s">
        <v>59</v>
      </c>
      <c r="D58" s="84">
        <f t="shared" si="0"/>
        <v>0</v>
      </c>
      <c r="E58" s="88"/>
      <c r="F58" s="89"/>
      <c r="G58" s="86"/>
      <c r="H58" s="87"/>
      <c r="I58" s="87"/>
    </row>
    <row r="59" spans="1:9" ht="36" customHeight="1">
      <c r="A59" s="163" t="s">
        <v>60</v>
      </c>
      <c r="B59" s="50">
        <v>51</v>
      </c>
      <c r="C59" s="51" t="s">
        <v>61</v>
      </c>
      <c r="D59" s="84">
        <f t="shared" si="0"/>
        <v>0</v>
      </c>
      <c r="E59" s="88"/>
      <c r="F59" s="89"/>
      <c r="G59" s="86"/>
      <c r="H59" s="87"/>
      <c r="I59" s="87"/>
    </row>
    <row r="60" spans="1:9" ht="15">
      <c r="A60" s="163"/>
      <c r="B60" s="50">
        <v>52</v>
      </c>
      <c r="C60" s="51" t="s">
        <v>62</v>
      </c>
      <c r="D60" s="84">
        <f t="shared" si="0"/>
        <v>0</v>
      </c>
      <c r="E60" s="88"/>
      <c r="F60" s="89"/>
      <c r="G60" s="86"/>
      <c r="H60" s="87"/>
      <c r="I60" s="87"/>
    </row>
    <row r="61" spans="1:9" ht="15">
      <c r="A61" s="163"/>
      <c r="B61" s="50">
        <v>53</v>
      </c>
      <c r="C61" s="51" t="s">
        <v>63</v>
      </c>
      <c r="D61" s="84">
        <f t="shared" si="0"/>
        <v>0</v>
      </c>
      <c r="E61" s="88"/>
      <c r="F61" s="89"/>
      <c r="G61" s="86"/>
      <c r="H61" s="87"/>
      <c r="I61" s="87"/>
    </row>
    <row r="62" spans="1:9" ht="15">
      <c r="A62" s="163"/>
      <c r="B62" s="50">
        <v>54</v>
      </c>
      <c r="C62" s="51" t="s">
        <v>64</v>
      </c>
      <c r="D62" s="84">
        <f t="shared" si="0"/>
        <v>0</v>
      </c>
      <c r="E62" s="88"/>
      <c r="F62" s="89"/>
      <c r="G62" s="86"/>
      <c r="H62" s="87"/>
      <c r="I62" s="87"/>
    </row>
    <row r="63" spans="1:9" ht="15">
      <c r="A63" s="163"/>
      <c r="B63" s="50">
        <v>55</v>
      </c>
      <c r="C63" s="51" t="s">
        <v>65</v>
      </c>
      <c r="D63" s="84">
        <f t="shared" si="0"/>
        <v>0</v>
      </c>
      <c r="E63" s="88"/>
      <c r="F63" s="89"/>
      <c r="G63" s="86"/>
      <c r="H63" s="87"/>
      <c r="I63" s="87"/>
    </row>
    <row r="64" spans="1:9" ht="15">
      <c r="A64" s="163"/>
      <c r="B64" s="50">
        <v>56</v>
      </c>
      <c r="C64" s="51" t="s">
        <v>66</v>
      </c>
      <c r="D64" s="84">
        <f t="shared" si="0"/>
        <v>0</v>
      </c>
      <c r="E64" s="88"/>
      <c r="F64" s="89"/>
      <c r="G64" s="86"/>
      <c r="H64" s="87"/>
      <c r="I64" s="87"/>
    </row>
    <row r="65" spans="1:9" ht="15">
      <c r="A65" s="163"/>
      <c r="B65" s="50">
        <v>57</v>
      </c>
      <c r="C65" s="51" t="s">
        <v>67</v>
      </c>
      <c r="D65" s="84">
        <f t="shared" si="0"/>
        <v>0</v>
      </c>
      <c r="E65" s="88"/>
      <c r="F65" s="89"/>
      <c r="G65" s="86"/>
      <c r="H65" s="87"/>
      <c r="I65" s="87"/>
    </row>
    <row r="66" spans="1:9" ht="15">
      <c r="A66" s="163"/>
      <c r="B66" s="50">
        <v>58</v>
      </c>
      <c r="C66" s="51" t="s">
        <v>68</v>
      </c>
      <c r="D66" s="84">
        <f t="shared" si="0"/>
        <v>0</v>
      </c>
      <c r="E66" s="88"/>
      <c r="F66" s="89"/>
      <c r="G66" s="86"/>
      <c r="H66" s="87"/>
      <c r="I66" s="87"/>
    </row>
    <row r="67" spans="1:9" ht="15">
      <c r="A67" s="163"/>
      <c r="B67" s="50">
        <v>59</v>
      </c>
      <c r="C67" s="51" t="s">
        <v>69</v>
      </c>
      <c r="D67" s="84">
        <f t="shared" si="0"/>
        <v>0</v>
      </c>
      <c r="E67" s="88"/>
      <c r="F67" s="89"/>
      <c r="G67" s="86"/>
      <c r="H67" s="87"/>
      <c r="I67" s="87"/>
    </row>
    <row r="68" spans="1:9" ht="15">
      <c r="A68" s="163"/>
      <c r="B68" s="50">
        <v>60</v>
      </c>
      <c r="C68" s="51" t="s">
        <v>70</v>
      </c>
      <c r="D68" s="84">
        <f t="shared" si="0"/>
        <v>0</v>
      </c>
      <c r="E68" s="88"/>
      <c r="F68" s="89"/>
      <c r="G68" s="86"/>
      <c r="H68" s="87"/>
      <c r="I68" s="87"/>
    </row>
    <row r="69" spans="1:9" ht="17.25" customHeight="1">
      <c r="A69" s="163"/>
      <c r="B69" s="50">
        <v>61</v>
      </c>
      <c r="C69" s="51" t="s">
        <v>71</v>
      </c>
      <c r="D69" s="84">
        <f t="shared" si="0"/>
        <v>0</v>
      </c>
      <c r="E69" s="88"/>
      <c r="F69" s="89"/>
      <c r="G69" s="86"/>
      <c r="H69" s="87"/>
      <c r="I69" s="87"/>
    </row>
    <row r="70" spans="1:9" ht="15">
      <c r="A70" s="163"/>
      <c r="B70" s="50">
        <v>62</v>
      </c>
      <c r="C70" s="51" t="s">
        <v>72</v>
      </c>
      <c r="D70" s="84">
        <f t="shared" si="0"/>
        <v>0</v>
      </c>
      <c r="E70" s="88"/>
      <c r="F70" s="89"/>
      <c r="G70" s="86"/>
      <c r="H70" s="87"/>
      <c r="I70" s="87"/>
    </row>
    <row r="71" spans="1:9" ht="15.75" customHeight="1">
      <c r="A71" s="163"/>
      <c r="B71" s="50">
        <v>63</v>
      </c>
      <c r="C71" s="51" t="s">
        <v>73</v>
      </c>
      <c r="D71" s="84">
        <f t="shared" si="0"/>
        <v>0</v>
      </c>
      <c r="E71" s="88"/>
      <c r="F71" s="89"/>
      <c r="G71" s="86"/>
      <c r="H71" s="87"/>
      <c r="I71" s="87"/>
    </row>
    <row r="72" spans="1:9" ht="15" customHeight="1">
      <c r="A72" s="163" t="s">
        <v>173</v>
      </c>
      <c r="B72" s="50">
        <v>64</v>
      </c>
      <c r="C72" s="51" t="s">
        <v>74</v>
      </c>
      <c r="D72" s="84">
        <f t="shared" si="0"/>
        <v>0</v>
      </c>
      <c r="E72" s="88"/>
      <c r="F72" s="89"/>
      <c r="G72" s="86"/>
      <c r="H72" s="87"/>
      <c r="I72" s="87"/>
    </row>
    <row r="73" spans="1:9" ht="14.25" customHeight="1">
      <c r="A73" s="163"/>
      <c r="B73" s="50">
        <v>65</v>
      </c>
      <c r="C73" s="51" t="s">
        <v>75</v>
      </c>
      <c r="D73" s="84">
        <f t="shared" si="0"/>
        <v>0</v>
      </c>
      <c r="E73" s="88"/>
      <c r="F73" s="89"/>
      <c r="G73" s="86"/>
      <c r="H73" s="87"/>
      <c r="I73" s="87"/>
    </row>
    <row r="74" spans="1:9" ht="15">
      <c r="A74" s="163"/>
      <c r="B74" s="50">
        <v>66</v>
      </c>
      <c r="C74" s="51" t="s">
        <v>76</v>
      </c>
      <c r="D74" s="84">
        <f aca="true" t="shared" si="1" ref="D74:D137">G74</f>
        <v>0</v>
      </c>
      <c r="E74" s="88"/>
      <c r="F74" s="89"/>
      <c r="G74" s="86"/>
      <c r="H74" s="87"/>
      <c r="I74" s="87"/>
    </row>
    <row r="75" spans="1:9" ht="15">
      <c r="A75" s="163"/>
      <c r="B75" s="50">
        <v>67</v>
      </c>
      <c r="C75" s="54" t="s">
        <v>77</v>
      </c>
      <c r="D75" s="84">
        <f t="shared" si="1"/>
        <v>0</v>
      </c>
      <c r="E75" s="88"/>
      <c r="F75" s="89"/>
      <c r="G75" s="86"/>
      <c r="H75" s="87"/>
      <c r="I75" s="87"/>
    </row>
    <row r="76" spans="1:9" ht="15">
      <c r="A76" s="163"/>
      <c r="B76" s="50">
        <v>68</v>
      </c>
      <c r="C76" s="51" t="s">
        <v>78</v>
      </c>
      <c r="D76" s="84">
        <f t="shared" si="1"/>
        <v>0</v>
      </c>
      <c r="E76" s="88"/>
      <c r="F76" s="89"/>
      <c r="G76" s="86"/>
      <c r="H76" s="87"/>
      <c r="I76" s="87"/>
    </row>
    <row r="77" spans="1:9" ht="15">
      <c r="A77" s="163"/>
      <c r="B77" s="50">
        <v>69</v>
      </c>
      <c r="C77" s="51" t="s">
        <v>79</v>
      </c>
      <c r="D77" s="84">
        <f t="shared" si="1"/>
        <v>0</v>
      </c>
      <c r="E77" s="88"/>
      <c r="F77" s="89"/>
      <c r="G77" s="86"/>
      <c r="H77" s="87"/>
      <c r="I77" s="87"/>
    </row>
    <row r="78" spans="1:9" ht="15" customHeight="1">
      <c r="A78" s="163" t="s">
        <v>80</v>
      </c>
      <c r="B78" s="50">
        <v>70</v>
      </c>
      <c r="C78" s="51" t="s">
        <v>81</v>
      </c>
      <c r="D78" s="84">
        <f t="shared" si="1"/>
        <v>0</v>
      </c>
      <c r="E78" s="88"/>
      <c r="F78" s="89"/>
      <c r="G78" s="86"/>
      <c r="H78" s="87"/>
      <c r="I78" s="87"/>
    </row>
    <row r="79" spans="1:9" ht="15">
      <c r="A79" s="163"/>
      <c r="B79" s="50">
        <v>71</v>
      </c>
      <c r="C79" s="51" t="s">
        <v>82</v>
      </c>
      <c r="D79" s="84">
        <f t="shared" si="1"/>
        <v>0</v>
      </c>
      <c r="E79" s="88"/>
      <c r="F79" s="89"/>
      <c r="G79" s="86"/>
      <c r="H79" s="87"/>
      <c r="I79" s="87"/>
    </row>
    <row r="80" spans="1:9" ht="26.25" customHeight="1">
      <c r="A80" s="163"/>
      <c r="B80" s="50">
        <v>72</v>
      </c>
      <c r="C80" s="51" t="s">
        <v>83</v>
      </c>
      <c r="D80" s="84">
        <f t="shared" si="1"/>
        <v>0</v>
      </c>
      <c r="E80" s="88"/>
      <c r="F80" s="89"/>
      <c r="G80" s="86"/>
      <c r="H80" s="87"/>
      <c r="I80" s="87"/>
    </row>
    <row r="81" spans="1:9" ht="15" customHeight="1">
      <c r="A81" s="169" t="s">
        <v>84</v>
      </c>
      <c r="B81" s="55">
        <v>73</v>
      </c>
      <c r="C81" s="56" t="s">
        <v>85</v>
      </c>
      <c r="D81" s="84">
        <f t="shared" si="1"/>
        <v>0</v>
      </c>
      <c r="E81" s="88"/>
      <c r="F81" s="89"/>
      <c r="G81" s="86"/>
      <c r="H81" s="87"/>
      <c r="I81" s="87"/>
    </row>
    <row r="82" spans="1:9" ht="15">
      <c r="A82" s="169"/>
      <c r="B82" s="55">
        <v>74</v>
      </c>
      <c r="C82" s="56" t="s">
        <v>86</v>
      </c>
      <c r="D82" s="84">
        <f t="shared" si="1"/>
        <v>0</v>
      </c>
      <c r="E82" s="88"/>
      <c r="F82" s="89"/>
      <c r="G82" s="86"/>
      <c r="H82" s="87"/>
      <c r="I82" s="87"/>
    </row>
    <row r="83" spans="1:9" ht="15">
      <c r="A83" s="57" t="s">
        <v>87</v>
      </c>
      <c r="B83" s="55">
        <v>75</v>
      </c>
      <c r="C83" s="56" t="s">
        <v>88</v>
      </c>
      <c r="D83" s="84">
        <f t="shared" si="1"/>
        <v>0</v>
      </c>
      <c r="E83" s="88"/>
      <c r="F83" s="89"/>
      <c r="G83" s="86"/>
      <c r="H83" s="87"/>
      <c r="I83" s="87"/>
    </row>
    <row r="84" spans="1:9" ht="15" hidden="1">
      <c r="A84" s="57" t="s">
        <v>87</v>
      </c>
      <c r="B84" s="58"/>
      <c r="C84" s="56" t="s">
        <v>88</v>
      </c>
      <c r="D84" s="84">
        <f t="shared" si="1"/>
        <v>0</v>
      </c>
      <c r="E84" s="88"/>
      <c r="F84" s="89"/>
      <c r="G84" s="86"/>
      <c r="H84" s="87"/>
      <c r="I84" s="87"/>
    </row>
    <row r="85" spans="1:9" ht="12" customHeight="1" hidden="1">
      <c r="A85" s="59"/>
      <c r="B85" s="58"/>
      <c r="C85" s="56"/>
      <c r="D85" s="84">
        <f t="shared" si="1"/>
        <v>0</v>
      </c>
      <c r="E85" s="88"/>
      <c r="F85" s="89"/>
      <c r="G85" s="86"/>
      <c r="H85" s="87"/>
      <c r="I85" s="87"/>
    </row>
    <row r="86" spans="1:9" ht="27" customHeight="1" hidden="1">
      <c r="A86" s="59"/>
      <c r="B86" s="58"/>
      <c r="C86" s="56"/>
      <c r="D86" s="84">
        <f t="shared" si="1"/>
        <v>0</v>
      </c>
      <c r="E86" s="88"/>
      <c r="F86" s="89"/>
      <c r="G86" s="86"/>
      <c r="H86" s="87"/>
      <c r="I86" s="87"/>
    </row>
    <row r="87" spans="1:9" ht="43.5" customHeight="1" hidden="1">
      <c r="A87" s="59"/>
      <c r="B87" s="58"/>
      <c r="C87" s="56"/>
      <c r="D87" s="84">
        <f t="shared" si="1"/>
        <v>0</v>
      </c>
      <c r="E87" s="88"/>
      <c r="F87" s="89"/>
      <c r="G87" s="86"/>
      <c r="H87" s="87"/>
      <c r="I87" s="87"/>
    </row>
    <row r="88" spans="1:9" ht="29.25" customHeight="1" hidden="1">
      <c r="A88" s="59"/>
      <c r="B88" s="58"/>
      <c r="C88" s="56"/>
      <c r="D88" s="84">
        <f t="shared" si="1"/>
        <v>0</v>
      </c>
      <c r="E88" s="88"/>
      <c r="F88" s="89"/>
      <c r="G88" s="86"/>
      <c r="H88" s="87"/>
      <c r="I88" s="87"/>
    </row>
    <row r="89" spans="1:9" ht="29.25" customHeight="1">
      <c r="A89" s="59" t="s">
        <v>89</v>
      </c>
      <c r="B89" s="55">
        <v>76</v>
      </c>
      <c r="C89" s="56" t="s">
        <v>90</v>
      </c>
      <c r="D89" s="84">
        <f t="shared" si="1"/>
        <v>0</v>
      </c>
      <c r="E89" s="88"/>
      <c r="F89" s="89"/>
      <c r="G89" s="86"/>
      <c r="H89" s="87"/>
      <c r="I89" s="87"/>
    </row>
    <row r="90" spans="1:9" ht="29.25" customHeight="1">
      <c r="A90" s="163" t="s">
        <v>91</v>
      </c>
      <c r="B90" s="50">
        <v>77</v>
      </c>
      <c r="C90" s="60" t="s">
        <v>91</v>
      </c>
      <c r="D90" s="84">
        <f t="shared" si="1"/>
        <v>0</v>
      </c>
      <c r="E90" s="88"/>
      <c r="F90" s="89"/>
      <c r="G90" s="86"/>
      <c r="H90" s="87"/>
      <c r="I90" s="87"/>
    </row>
    <row r="91" spans="1:9" ht="29.25" customHeight="1">
      <c r="A91" s="163"/>
      <c r="B91" s="50">
        <v>78</v>
      </c>
      <c r="C91" s="61" t="s">
        <v>92</v>
      </c>
      <c r="D91" s="84">
        <f t="shared" si="1"/>
        <v>0</v>
      </c>
      <c r="E91" s="88"/>
      <c r="F91" s="89"/>
      <c r="G91" s="86"/>
      <c r="H91" s="87"/>
      <c r="I91" s="87"/>
    </row>
    <row r="92" spans="1:9" ht="29.25" customHeight="1">
      <c r="A92" s="163"/>
      <c r="B92" s="50">
        <v>79</v>
      </c>
      <c r="C92" s="61" t="s">
        <v>93</v>
      </c>
      <c r="D92" s="84">
        <f t="shared" si="1"/>
        <v>0</v>
      </c>
      <c r="E92" s="88"/>
      <c r="F92" s="89"/>
      <c r="G92" s="86"/>
      <c r="H92" s="87"/>
      <c r="I92" s="87"/>
    </row>
    <row r="93" spans="1:9" ht="29.25" customHeight="1">
      <c r="A93" s="163" t="s">
        <v>94</v>
      </c>
      <c r="B93" s="50">
        <v>80</v>
      </c>
      <c r="C93" s="62" t="s">
        <v>94</v>
      </c>
      <c r="D93" s="84">
        <f t="shared" si="1"/>
        <v>0</v>
      </c>
      <c r="E93" s="88"/>
      <c r="F93" s="89"/>
      <c r="G93" s="121">
        <v>0</v>
      </c>
      <c r="H93" s="87" t="s">
        <v>609</v>
      </c>
      <c r="I93" s="87">
        <v>0</v>
      </c>
    </row>
    <row r="94" spans="1:9" ht="29.25" customHeight="1">
      <c r="A94" s="163"/>
      <c r="B94" s="50">
        <v>81</v>
      </c>
      <c r="C94" s="61" t="s">
        <v>95</v>
      </c>
      <c r="D94" s="84">
        <f t="shared" si="1"/>
        <v>0</v>
      </c>
      <c r="E94" s="88"/>
      <c r="F94" s="89"/>
      <c r="G94" s="86"/>
      <c r="H94" s="87"/>
      <c r="I94" s="87"/>
    </row>
    <row r="95" spans="1:9" ht="29.25" customHeight="1">
      <c r="A95" s="163"/>
      <c r="B95" s="50">
        <v>82</v>
      </c>
      <c r="C95" s="61" t="s">
        <v>96</v>
      </c>
      <c r="D95" s="84">
        <f t="shared" si="1"/>
        <v>0</v>
      </c>
      <c r="E95" s="88"/>
      <c r="F95" s="89"/>
      <c r="G95" s="86"/>
      <c r="H95" s="87"/>
      <c r="I95" s="87"/>
    </row>
    <row r="96" spans="1:9" ht="29.25" customHeight="1">
      <c r="A96" s="163"/>
      <c r="B96" s="50">
        <v>83</v>
      </c>
      <c r="C96" s="61" t="s">
        <v>97</v>
      </c>
      <c r="D96" s="84">
        <f t="shared" si="1"/>
        <v>0</v>
      </c>
      <c r="E96" s="88"/>
      <c r="F96" s="89"/>
      <c r="G96" s="86"/>
      <c r="H96" s="87"/>
      <c r="I96" s="87"/>
    </row>
    <row r="97" spans="1:9" ht="29.25" customHeight="1">
      <c r="A97" s="163"/>
      <c r="B97" s="50">
        <v>84</v>
      </c>
      <c r="C97" s="61" t="s">
        <v>98</v>
      </c>
      <c r="D97" s="84">
        <f t="shared" si="1"/>
        <v>0</v>
      </c>
      <c r="E97" s="88"/>
      <c r="F97" s="89"/>
      <c r="G97" s="86"/>
      <c r="H97" s="87"/>
      <c r="I97" s="87"/>
    </row>
    <row r="98" spans="1:9" ht="29.25" customHeight="1">
      <c r="A98" s="163" t="s">
        <v>99</v>
      </c>
      <c r="B98" s="50">
        <v>85</v>
      </c>
      <c r="C98" s="62" t="s">
        <v>99</v>
      </c>
      <c r="D98" s="84">
        <f t="shared" si="1"/>
        <v>0</v>
      </c>
      <c r="E98" s="88"/>
      <c r="F98" s="89"/>
      <c r="G98" s="86"/>
      <c r="H98" s="87"/>
      <c r="I98" s="87"/>
    </row>
    <row r="99" spans="1:9" ht="29.25" customHeight="1">
      <c r="A99" s="163"/>
      <c r="B99" s="50">
        <v>86</v>
      </c>
      <c r="C99" s="61" t="s">
        <v>100</v>
      </c>
      <c r="D99" s="84">
        <f t="shared" si="1"/>
        <v>0</v>
      </c>
      <c r="E99" s="88"/>
      <c r="F99" s="89"/>
      <c r="G99" s="86"/>
      <c r="H99" s="87"/>
      <c r="I99" s="87"/>
    </row>
    <row r="100" spans="1:9" ht="29.25" customHeight="1">
      <c r="A100" s="163"/>
      <c r="B100" s="50">
        <v>87</v>
      </c>
      <c r="C100" s="61" t="s">
        <v>101</v>
      </c>
      <c r="D100" s="84">
        <f t="shared" si="1"/>
        <v>0</v>
      </c>
      <c r="E100" s="88"/>
      <c r="F100" s="89"/>
      <c r="G100" s="121">
        <v>0</v>
      </c>
      <c r="H100" s="87" t="s">
        <v>609</v>
      </c>
      <c r="I100" s="87">
        <v>0</v>
      </c>
    </row>
    <row r="101" spans="1:9" ht="29.25" customHeight="1">
      <c r="A101" s="163"/>
      <c r="B101" s="50">
        <v>88</v>
      </c>
      <c r="C101" s="61" t="s">
        <v>102</v>
      </c>
      <c r="D101" s="84">
        <f t="shared" si="1"/>
        <v>0</v>
      </c>
      <c r="E101" s="88"/>
      <c r="F101" s="89"/>
      <c r="G101" s="86"/>
      <c r="H101" s="87"/>
      <c r="I101" s="87"/>
    </row>
    <row r="102" spans="1:9" ht="29.25" customHeight="1">
      <c r="A102" s="163"/>
      <c r="B102" s="50">
        <v>89</v>
      </c>
      <c r="C102" s="61" t="s">
        <v>103</v>
      </c>
      <c r="D102" s="84">
        <f t="shared" si="1"/>
        <v>0</v>
      </c>
      <c r="E102" s="88"/>
      <c r="F102" s="89"/>
      <c r="G102" s="86"/>
      <c r="H102" s="87"/>
      <c r="I102" s="87"/>
    </row>
    <row r="103" spans="1:9" ht="29.25" customHeight="1">
      <c r="A103" s="163"/>
      <c r="B103" s="50">
        <v>90</v>
      </c>
      <c r="C103" s="61" t="s">
        <v>104</v>
      </c>
      <c r="D103" s="84">
        <f t="shared" si="1"/>
        <v>0</v>
      </c>
      <c r="E103" s="88"/>
      <c r="F103" s="89"/>
      <c r="G103" s="86"/>
      <c r="H103" s="87"/>
      <c r="I103" s="87"/>
    </row>
    <row r="104" spans="1:9" ht="29.25" customHeight="1">
      <c r="A104" s="46" t="s">
        <v>105</v>
      </c>
      <c r="B104" s="50">
        <v>91</v>
      </c>
      <c r="C104" s="62" t="s">
        <v>105</v>
      </c>
      <c r="D104" s="84">
        <f t="shared" si="1"/>
        <v>51</v>
      </c>
      <c r="E104" s="88"/>
      <c r="F104" s="89"/>
      <c r="G104" s="121">
        <v>51</v>
      </c>
      <c r="H104" s="87" t="s">
        <v>609</v>
      </c>
      <c r="I104" s="87">
        <v>20</v>
      </c>
    </row>
    <row r="105" spans="1:9" ht="29.25" customHeight="1">
      <c r="A105" s="46" t="s">
        <v>174</v>
      </c>
      <c r="B105" s="50">
        <v>92</v>
      </c>
      <c r="C105" s="62" t="s">
        <v>106</v>
      </c>
      <c r="D105" s="84">
        <f t="shared" si="1"/>
        <v>0</v>
      </c>
      <c r="E105" s="88"/>
      <c r="F105" s="89"/>
      <c r="G105" s="86"/>
      <c r="H105" s="87"/>
      <c r="I105" s="87"/>
    </row>
    <row r="106" spans="1:9" ht="29.25" customHeight="1">
      <c r="A106" s="46" t="s">
        <v>107</v>
      </c>
      <c r="B106" s="50">
        <v>93</v>
      </c>
      <c r="C106" s="62" t="s">
        <v>108</v>
      </c>
      <c r="D106" s="84">
        <f t="shared" si="1"/>
        <v>0</v>
      </c>
      <c r="E106" s="88"/>
      <c r="F106" s="89"/>
      <c r="G106" s="86"/>
      <c r="H106" s="87"/>
      <c r="I106" s="87"/>
    </row>
    <row r="107" spans="1:9" ht="29.25" customHeight="1">
      <c r="A107" s="163" t="s">
        <v>175</v>
      </c>
      <c r="B107" s="50">
        <v>94</v>
      </c>
      <c r="C107" s="62" t="s">
        <v>109</v>
      </c>
      <c r="D107" s="84">
        <f t="shared" si="1"/>
        <v>0</v>
      </c>
      <c r="E107" s="88"/>
      <c r="F107" s="89"/>
      <c r="G107" s="86"/>
      <c r="H107" s="87"/>
      <c r="I107" s="87"/>
    </row>
    <row r="108" spans="1:9" ht="29.25" customHeight="1">
      <c r="A108" s="163"/>
      <c r="B108" s="50">
        <v>95</v>
      </c>
      <c r="C108" s="62" t="s">
        <v>110</v>
      </c>
      <c r="D108" s="84">
        <f t="shared" si="1"/>
        <v>0</v>
      </c>
      <c r="E108" s="88"/>
      <c r="F108" s="89"/>
      <c r="G108" s="86"/>
      <c r="H108" s="87"/>
      <c r="I108" s="87"/>
    </row>
    <row r="109" spans="1:9" ht="29.25" customHeight="1">
      <c r="A109" s="163"/>
      <c r="B109" s="50">
        <v>96</v>
      </c>
      <c r="C109" s="62" t="s">
        <v>111</v>
      </c>
      <c r="D109" s="84">
        <f t="shared" si="1"/>
        <v>16</v>
      </c>
      <c r="E109" s="88"/>
      <c r="F109" s="89"/>
      <c r="G109" s="121">
        <v>16</v>
      </c>
      <c r="H109" s="87" t="s">
        <v>609</v>
      </c>
      <c r="I109" s="87" t="s">
        <v>761</v>
      </c>
    </row>
    <row r="110" spans="1:9" ht="29.25" customHeight="1">
      <c r="A110" s="163"/>
      <c r="B110" s="50">
        <v>97</v>
      </c>
      <c r="C110" s="62" t="s">
        <v>112</v>
      </c>
      <c r="D110" s="84">
        <f t="shared" si="1"/>
        <v>0</v>
      </c>
      <c r="E110" s="88"/>
      <c r="F110" s="89"/>
      <c r="G110" s="86"/>
      <c r="H110" s="87"/>
      <c r="I110" s="87"/>
    </row>
    <row r="111" spans="1:9" ht="29.25" customHeight="1">
      <c r="A111" s="163"/>
      <c r="B111" s="50">
        <v>98</v>
      </c>
      <c r="C111" s="62" t="s">
        <v>113</v>
      </c>
      <c r="D111" s="84">
        <f t="shared" si="1"/>
        <v>26</v>
      </c>
      <c r="E111" s="88"/>
      <c r="F111" s="89"/>
      <c r="G111" s="121">
        <v>26</v>
      </c>
      <c r="H111" s="87" t="s">
        <v>609</v>
      </c>
      <c r="I111" s="87">
        <v>74</v>
      </c>
    </row>
    <row r="112" spans="1:9" ht="29.25" customHeight="1">
      <c r="A112" s="163"/>
      <c r="B112" s="50">
        <v>99</v>
      </c>
      <c r="C112" s="62" t="s">
        <v>114</v>
      </c>
      <c r="D112" s="84">
        <f t="shared" si="1"/>
        <v>0</v>
      </c>
      <c r="E112" s="88"/>
      <c r="F112" s="89"/>
      <c r="G112" s="86"/>
      <c r="H112" s="87"/>
      <c r="I112" s="87"/>
    </row>
    <row r="113" spans="1:9" ht="29.25" customHeight="1">
      <c r="A113" s="163"/>
      <c r="B113" s="50">
        <v>100</v>
      </c>
      <c r="C113" s="62" t="s">
        <v>115</v>
      </c>
      <c r="D113" s="84">
        <f t="shared" si="1"/>
        <v>0</v>
      </c>
      <c r="E113" s="88"/>
      <c r="F113" s="89"/>
      <c r="G113" s="86"/>
      <c r="H113" s="87"/>
      <c r="I113" s="87"/>
    </row>
    <row r="114" spans="1:9" ht="29.25" customHeight="1">
      <c r="A114" s="163" t="s">
        <v>116</v>
      </c>
      <c r="B114" s="50">
        <v>101</v>
      </c>
      <c r="C114" s="62" t="s">
        <v>116</v>
      </c>
      <c r="D114" s="84">
        <f t="shared" si="1"/>
        <v>0</v>
      </c>
      <c r="E114" s="88"/>
      <c r="F114" s="89"/>
      <c r="G114" s="86"/>
      <c r="H114" s="87"/>
      <c r="I114" s="87"/>
    </row>
    <row r="115" spans="1:9" ht="29.25" customHeight="1">
      <c r="A115" s="163"/>
      <c r="B115" s="50">
        <v>102</v>
      </c>
      <c r="C115" s="62" t="s">
        <v>117</v>
      </c>
      <c r="D115" s="84">
        <f t="shared" si="1"/>
        <v>0</v>
      </c>
      <c r="E115" s="88"/>
      <c r="F115" s="89"/>
      <c r="G115" s="86"/>
      <c r="H115" s="87"/>
      <c r="I115" s="87"/>
    </row>
    <row r="116" spans="1:9" ht="29.25" customHeight="1">
      <c r="A116" s="163"/>
      <c r="B116" s="50">
        <v>103</v>
      </c>
      <c r="C116" s="62" t="s">
        <v>118</v>
      </c>
      <c r="D116" s="84">
        <f t="shared" si="1"/>
        <v>0</v>
      </c>
      <c r="E116" s="88"/>
      <c r="F116" s="89"/>
      <c r="G116" s="86"/>
      <c r="H116" s="87"/>
      <c r="I116" s="87"/>
    </row>
    <row r="117" spans="1:9" ht="29.25" customHeight="1">
      <c r="A117" s="163"/>
      <c r="B117" s="50">
        <v>104</v>
      </c>
      <c r="C117" s="62" t="s">
        <v>119</v>
      </c>
      <c r="D117" s="84">
        <f t="shared" si="1"/>
        <v>0</v>
      </c>
      <c r="E117" s="88"/>
      <c r="F117" s="89"/>
      <c r="G117" s="86"/>
      <c r="H117" s="87"/>
      <c r="I117" s="87"/>
    </row>
    <row r="118" spans="1:9" ht="29.25" customHeight="1">
      <c r="A118" s="163"/>
      <c r="B118" s="50">
        <v>105</v>
      </c>
      <c r="C118" s="62" t="s">
        <v>120</v>
      </c>
      <c r="D118" s="84">
        <f t="shared" si="1"/>
        <v>0</v>
      </c>
      <c r="E118" s="88"/>
      <c r="F118" s="89"/>
      <c r="G118" s="86"/>
      <c r="H118" s="87"/>
      <c r="I118" s="87"/>
    </row>
    <row r="119" spans="1:9" ht="29.25" customHeight="1">
      <c r="A119" s="163"/>
      <c r="B119" s="50">
        <v>106</v>
      </c>
      <c r="C119" s="62" t="s">
        <v>121</v>
      </c>
      <c r="D119" s="84">
        <f t="shared" si="1"/>
        <v>0</v>
      </c>
      <c r="E119" s="88"/>
      <c r="F119" s="89"/>
      <c r="G119" s="86"/>
      <c r="H119" s="87"/>
      <c r="I119" s="87"/>
    </row>
    <row r="120" spans="1:9" ht="29.25" customHeight="1">
      <c r="A120" s="163"/>
      <c r="B120" s="50">
        <v>107</v>
      </c>
      <c r="C120" s="62" t="s">
        <v>122</v>
      </c>
      <c r="D120" s="84">
        <f t="shared" si="1"/>
        <v>0</v>
      </c>
      <c r="E120" s="88"/>
      <c r="F120" s="89"/>
      <c r="G120" s="86"/>
      <c r="H120" s="87"/>
      <c r="I120" s="87"/>
    </row>
    <row r="121" spans="1:9" ht="29.25" customHeight="1">
      <c r="A121" s="163"/>
      <c r="B121" s="50">
        <v>108</v>
      </c>
      <c r="C121" s="62" t="s">
        <v>123</v>
      </c>
      <c r="D121" s="84">
        <f t="shared" si="1"/>
        <v>0</v>
      </c>
      <c r="E121" s="88"/>
      <c r="F121" s="89"/>
      <c r="G121" s="86"/>
      <c r="H121" s="87"/>
      <c r="I121" s="87"/>
    </row>
    <row r="122" spans="1:9" ht="29.25" customHeight="1">
      <c r="A122" s="163"/>
      <c r="B122" s="50">
        <v>109</v>
      </c>
      <c r="C122" s="62" t="s">
        <v>124</v>
      </c>
      <c r="D122" s="84">
        <f t="shared" si="1"/>
        <v>0</v>
      </c>
      <c r="E122" s="88"/>
      <c r="F122" s="89"/>
      <c r="G122" s="86"/>
      <c r="H122" s="87"/>
      <c r="I122" s="87"/>
    </row>
    <row r="123" spans="1:9" ht="29.25" customHeight="1">
      <c r="A123" s="163"/>
      <c r="B123" s="50">
        <v>110</v>
      </c>
      <c r="C123" s="62" t="s">
        <v>125</v>
      </c>
      <c r="D123" s="84">
        <f t="shared" si="1"/>
        <v>0</v>
      </c>
      <c r="E123" s="88"/>
      <c r="F123" s="89"/>
      <c r="G123" s="86"/>
      <c r="H123" s="87"/>
      <c r="I123" s="87"/>
    </row>
    <row r="124" spans="1:9" ht="29.25" customHeight="1">
      <c r="A124" s="163"/>
      <c r="B124" s="50">
        <v>111</v>
      </c>
      <c r="C124" s="62" t="s">
        <v>126</v>
      </c>
      <c r="D124" s="84">
        <f t="shared" si="1"/>
        <v>0</v>
      </c>
      <c r="E124" s="88"/>
      <c r="F124" s="89"/>
      <c r="G124" s="86"/>
      <c r="H124" s="87"/>
      <c r="I124" s="87"/>
    </row>
    <row r="125" spans="1:9" ht="29.25" customHeight="1">
      <c r="A125" s="163"/>
      <c r="B125" s="50">
        <v>112</v>
      </c>
      <c r="C125" s="62" t="s">
        <v>127</v>
      </c>
      <c r="D125" s="84">
        <f t="shared" si="1"/>
        <v>0</v>
      </c>
      <c r="E125" s="88"/>
      <c r="F125" s="89"/>
      <c r="G125" s="86"/>
      <c r="H125" s="87"/>
      <c r="I125" s="87"/>
    </row>
    <row r="126" spans="1:9" ht="29.25" customHeight="1">
      <c r="A126" s="163"/>
      <c r="B126" s="50">
        <v>113</v>
      </c>
      <c r="C126" s="62" t="s">
        <v>128</v>
      </c>
      <c r="D126" s="84">
        <f t="shared" si="1"/>
        <v>0</v>
      </c>
      <c r="E126" s="88"/>
      <c r="F126" s="89"/>
      <c r="G126" s="86"/>
      <c r="H126" s="87"/>
      <c r="I126" s="87"/>
    </row>
    <row r="127" spans="1:9" ht="29.25" customHeight="1">
      <c r="A127" s="163"/>
      <c r="B127" s="50">
        <v>114</v>
      </c>
      <c r="C127" s="62" t="s">
        <v>129</v>
      </c>
      <c r="D127" s="84">
        <f t="shared" si="1"/>
        <v>0</v>
      </c>
      <c r="E127" s="88"/>
      <c r="F127" s="89"/>
      <c r="G127" s="86"/>
      <c r="H127" s="87"/>
      <c r="I127" s="87"/>
    </row>
    <row r="128" spans="1:9" ht="29.25" customHeight="1">
      <c r="A128" s="163"/>
      <c r="B128" s="50">
        <v>115</v>
      </c>
      <c r="C128" s="62" t="s">
        <v>130</v>
      </c>
      <c r="D128" s="84">
        <f t="shared" si="1"/>
        <v>0</v>
      </c>
      <c r="E128" s="88"/>
      <c r="F128" s="89"/>
      <c r="G128" s="86"/>
      <c r="H128" s="87"/>
      <c r="I128" s="87"/>
    </row>
    <row r="129" spans="1:9" ht="29.25" customHeight="1">
      <c r="A129" s="163"/>
      <c r="B129" s="50">
        <v>116</v>
      </c>
      <c r="C129" s="62" t="s">
        <v>131</v>
      </c>
      <c r="D129" s="84">
        <f t="shared" si="1"/>
        <v>0</v>
      </c>
      <c r="E129" s="88"/>
      <c r="F129" s="89"/>
      <c r="G129" s="86"/>
      <c r="H129" s="87"/>
      <c r="I129" s="87"/>
    </row>
    <row r="130" spans="1:9" ht="29.25" customHeight="1">
      <c r="A130" s="163"/>
      <c r="B130" s="50">
        <v>117</v>
      </c>
      <c r="C130" s="62" t="s">
        <v>132</v>
      </c>
      <c r="D130" s="84">
        <f t="shared" si="1"/>
        <v>0</v>
      </c>
      <c r="E130" s="88"/>
      <c r="F130" s="89"/>
      <c r="G130" s="86"/>
      <c r="H130" s="87"/>
      <c r="I130" s="87"/>
    </row>
    <row r="131" spans="1:9" ht="29.25" customHeight="1">
      <c r="A131" s="163"/>
      <c r="B131" s="50">
        <v>118</v>
      </c>
      <c r="C131" s="62" t="s">
        <v>133</v>
      </c>
      <c r="D131" s="84">
        <f t="shared" si="1"/>
        <v>0</v>
      </c>
      <c r="E131" s="88"/>
      <c r="F131" s="89"/>
      <c r="G131" s="86"/>
      <c r="H131" s="87"/>
      <c r="I131" s="87"/>
    </row>
    <row r="132" spans="1:9" ht="29.25" customHeight="1">
      <c r="A132" s="163"/>
      <c r="B132" s="50">
        <v>119</v>
      </c>
      <c r="C132" s="62" t="s">
        <v>134</v>
      </c>
      <c r="D132" s="84">
        <f t="shared" si="1"/>
        <v>0</v>
      </c>
      <c r="E132" s="88"/>
      <c r="F132" s="89"/>
      <c r="G132" s="86"/>
      <c r="H132" s="87"/>
      <c r="I132" s="87"/>
    </row>
    <row r="133" spans="1:9" ht="29.25" customHeight="1">
      <c r="A133" s="163"/>
      <c r="B133" s="50">
        <v>120</v>
      </c>
      <c r="C133" s="62" t="s">
        <v>135</v>
      </c>
      <c r="D133" s="84">
        <f t="shared" si="1"/>
        <v>0</v>
      </c>
      <c r="E133" s="88"/>
      <c r="F133" s="89"/>
      <c r="G133" s="86"/>
      <c r="H133" s="87"/>
      <c r="I133" s="87"/>
    </row>
    <row r="134" spans="1:9" ht="29.25" customHeight="1">
      <c r="A134" s="163"/>
      <c r="B134" s="50">
        <v>121</v>
      </c>
      <c r="C134" s="62" t="s">
        <v>136</v>
      </c>
      <c r="D134" s="84">
        <f t="shared" si="1"/>
        <v>0</v>
      </c>
      <c r="E134" s="88"/>
      <c r="F134" s="89"/>
      <c r="G134" s="86"/>
      <c r="H134" s="87"/>
      <c r="I134" s="87"/>
    </row>
    <row r="135" spans="1:9" ht="29.25" customHeight="1">
      <c r="A135" s="163"/>
      <c r="B135" s="50">
        <v>122</v>
      </c>
      <c r="C135" s="62" t="s">
        <v>137</v>
      </c>
      <c r="D135" s="84">
        <f t="shared" si="1"/>
        <v>0</v>
      </c>
      <c r="E135" s="88"/>
      <c r="F135" s="89"/>
      <c r="G135" s="86"/>
      <c r="H135" s="87"/>
      <c r="I135" s="87"/>
    </row>
    <row r="136" spans="1:9" ht="29.25" customHeight="1">
      <c r="A136" s="163"/>
      <c r="B136" s="50">
        <v>123</v>
      </c>
      <c r="C136" s="62" t="s">
        <v>138</v>
      </c>
      <c r="D136" s="84">
        <f t="shared" si="1"/>
        <v>0</v>
      </c>
      <c r="E136" s="88"/>
      <c r="F136" s="89"/>
      <c r="G136" s="86"/>
      <c r="H136" s="87"/>
      <c r="I136" s="87"/>
    </row>
    <row r="137" spans="1:9" ht="29.25" customHeight="1">
      <c r="A137" s="163" t="s">
        <v>139</v>
      </c>
      <c r="B137" s="50">
        <v>124</v>
      </c>
      <c r="C137" s="62" t="s">
        <v>140</v>
      </c>
      <c r="D137" s="84">
        <f t="shared" si="1"/>
        <v>0</v>
      </c>
      <c r="E137" s="88"/>
      <c r="F137" s="89"/>
      <c r="G137" s="86"/>
      <c r="H137" s="87"/>
      <c r="I137" s="87"/>
    </row>
    <row r="138" spans="1:9" ht="29.25" customHeight="1">
      <c r="A138" s="163"/>
      <c r="B138" s="50">
        <v>125</v>
      </c>
      <c r="C138" s="62" t="s">
        <v>139</v>
      </c>
      <c r="D138" s="84">
        <f aca="true" t="shared" si="2" ref="D138:D165">G138</f>
        <v>0</v>
      </c>
      <c r="E138" s="88"/>
      <c r="F138" s="89"/>
      <c r="G138" s="86"/>
      <c r="H138" s="87"/>
      <c r="I138" s="87"/>
    </row>
    <row r="139" spans="1:9" ht="29.25" customHeight="1">
      <c r="A139" s="163"/>
      <c r="B139" s="50">
        <v>126</v>
      </c>
      <c r="C139" s="62" t="s">
        <v>141</v>
      </c>
      <c r="D139" s="84">
        <f t="shared" si="2"/>
        <v>0</v>
      </c>
      <c r="E139" s="88"/>
      <c r="F139" s="89"/>
      <c r="G139" s="86"/>
      <c r="H139" s="87"/>
      <c r="I139" s="87"/>
    </row>
    <row r="140" spans="1:9" ht="29.25" customHeight="1">
      <c r="A140" s="163"/>
      <c r="B140" s="50">
        <v>127</v>
      </c>
      <c r="C140" s="62" t="s">
        <v>142</v>
      </c>
      <c r="D140" s="84">
        <f t="shared" si="2"/>
        <v>0</v>
      </c>
      <c r="E140" s="88"/>
      <c r="F140" s="89"/>
      <c r="G140" s="86"/>
      <c r="H140" s="87"/>
      <c r="I140" s="87"/>
    </row>
    <row r="141" spans="1:9" ht="29.25" customHeight="1">
      <c r="A141" s="163"/>
      <c r="B141" s="50">
        <v>128</v>
      </c>
      <c r="C141" s="62" t="s">
        <v>143</v>
      </c>
      <c r="D141" s="84">
        <f t="shared" si="2"/>
        <v>0</v>
      </c>
      <c r="E141" s="88"/>
      <c r="F141" s="89"/>
      <c r="G141" s="86"/>
      <c r="H141" s="87"/>
      <c r="I141" s="87"/>
    </row>
    <row r="142" spans="1:9" ht="29.25" customHeight="1">
      <c r="A142" s="163"/>
      <c r="B142" s="50">
        <v>129</v>
      </c>
      <c r="C142" s="62" t="s">
        <v>144</v>
      </c>
      <c r="D142" s="84">
        <f t="shared" si="2"/>
        <v>0</v>
      </c>
      <c r="E142" s="88"/>
      <c r="F142" s="89"/>
      <c r="G142" s="86"/>
      <c r="H142" s="87"/>
      <c r="I142" s="87"/>
    </row>
    <row r="143" spans="1:9" ht="29.25" customHeight="1">
      <c r="A143" s="163"/>
      <c r="B143" s="50">
        <v>130</v>
      </c>
      <c r="C143" s="62" t="s">
        <v>145</v>
      </c>
      <c r="D143" s="84">
        <f t="shared" si="2"/>
        <v>0</v>
      </c>
      <c r="E143" s="88"/>
      <c r="F143" s="89"/>
      <c r="G143" s="86"/>
      <c r="H143" s="87"/>
      <c r="I143" s="87"/>
    </row>
    <row r="144" spans="1:9" ht="29.25" customHeight="1">
      <c r="A144" s="163"/>
      <c r="B144" s="50">
        <v>131</v>
      </c>
      <c r="C144" s="62" t="s">
        <v>146</v>
      </c>
      <c r="D144" s="84">
        <f t="shared" si="2"/>
        <v>0</v>
      </c>
      <c r="E144" s="88"/>
      <c r="F144" s="89"/>
      <c r="G144" s="86"/>
      <c r="H144" s="87"/>
      <c r="I144" s="87"/>
    </row>
    <row r="145" spans="1:9" ht="29.25" customHeight="1">
      <c r="A145" s="163"/>
      <c r="B145" s="50">
        <v>132</v>
      </c>
      <c r="C145" s="62" t="s">
        <v>147</v>
      </c>
      <c r="D145" s="84">
        <f t="shared" si="2"/>
        <v>0</v>
      </c>
      <c r="E145" s="88"/>
      <c r="F145" s="89"/>
      <c r="G145" s="86"/>
      <c r="H145" s="87"/>
      <c r="I145" s="87"/>
    </row>
    <row r="146" spans="1:9" ht="29.25" customHeight="1">
      <c r="A146" s="163"/>
      <c r="B146" s="50">
        <v>133</v>
      </c>
      <c r="C146" s="62" t="s">
        <v>148</v>
      </c>
      <c r="D146" s="84">
        <f t="shared" si="2"/>
        <v>0</v>
      </c>
      <c r="E146" s="88"/>
      <c r="F146" s="89"/>
      <c r="G146" s="86"/>
      <c r="H146" s="87"/>
      <c r="I146" s="87"/>
    </row>
    <row r="147" spans="1:9" ht="29.25" customHeight="1">
      <c r="A147" s="163"/>
      <c r="B147" s="50">
        <v>134</v>
      </c>
      <c r="C147" s="62" t="s">
        <v>149</v>
      </c>
      <c r="D147" s="84">
        <f t="shared" si="2"/>
        <v>0</v>
      </c>
      <c r="E147" s="88"/>
      <c r="F147" s="89"/>
      <c r="G147" s="86"/>
      <c r="H147" s="87"/>
      <c r="I147" s="87"/>
    </row>
    <row r="148" spans="1:9" ht="29.25" customHeight="1">
      <c r="A148" s="163"/>
      <c r="B148" s="50">
        <v>135</v>
      </c>
      <c r="C148" s="62" t="s">
        <v>150</v>
      </c>
      <c r="D148" s="84">
        <f t="shared" si="2"/>
        <v>0</v>
      </c>
      <c r="E148" s="88"/>
      <c r="F148" s="89"/>
      <c r="G148" s="86"/>
      <c r="H148" s="87"/>
      <c r="I148" s="87"/>
    </row>
    <row r="149" spans="1:9" ht="29.25" customHeight="1">
      <c r="A149" s="163"/>
      <c r="B149" s="50">
        <v>136</v>
      </c>
      <c r="C149" s="62" t="s">
        <v>151</v>
      </c>
      <c r="D149" s="84">
        <f t="shared" si="2"/>
        <v>0</v>
      </c>
      <c r="E149" s="88"/>
      <c r="F149" s="89"/>
      <c r="G149" s="86"/>
      <c r="H149" s="87"/>
      <c r="I149" s="87"/>
    </row>
    <row r="150" spans="1:9" ht="29.25" customHeight="1">
      <c r="A150" s="163"/>
      <c r="B150" s="50">
        <v>137</v>
      </c>
      <c r="C150" s="62" t="s">
        <v>152</v>
      </c>
      <c r="D150" s="84">
        <f t="shared" si="2"/>
        <v>0</v>
      </c>
      <c r="E150" s="88"/>
      <c r="F150" s="89"/>
      <c r="G150" s="86"/>
      <c r="H150" s="87"/>
      <c r="I150" s="87"/>
    </row>
    <row r="151" spans="1:9" ht="29.25" customHeight="1">
      <c r="A151" s="163"/>
      <c r="B151" s="50">
        <v>138</v>
      </c>
      <c r="C151" s="62" t="s">
        <v>153</v>
      </c>
      <c r="D151" s="84">
        <f t="shared" si="2"/>
        <v>0</v>
      </c>
      <c r="E151" s="88"/>
      <c r="F151" s="89"/>
      <c r="G151" s="86"/>
      <c r="H151" s="87"/>
      <c r="I151" s="87"/>
    </row>
    <row r="152" spans="1:9" ht="29.25" customHeight="1">
      <c r="A152" s="163"/>
      <c r="B152" s="50">
        <v>139</v>
      </c>
      <c r="C152" s="62" t="s">
        <v>154</v>
      </c>
      <c r="D152" s="84">
        <f t="shared" si="2"/>
        <v>0</v>
      </c>
      <c r="E152" s="88"/>
      <c r="F152" s="89"/>
      <c r="G152" s="86"/>
      <c r="H152" s="87"/>
      <c r="I152" s="87"/>
    </row>
    <row r="153" spans="1:9" ht="29.25" customHeight="1">
      <c r="A153" s="163" t="s">
        <v>156</v>
      </c>
      <c r="B153" s="50">
        <v>140</v>
      </c>
      <c r="C153" s="62" t="s">
        <v>155</v>
      </c>
      <c r="D153" s="84">
        <f t="shared" si="2"/>
        <v>0</v>
      </c>
      <c r="E153" s="88"/>
      <c r="F153" s="89"/>
      <c r="G153" s="86"/>
      <c r="H153" s="87"/>
      <c r="I153" s="87"/>
    </row>
    <row r="154" spans="1:9" ht="29.25" customHeight="1">
      <c r="A154" s="163"/>
      <c r="B154" s="50">
        <v>141</v>
      </c>
      <c r="C154" s="62" t="s">
        <v>156</v>
      </c>
      <c r="D154" s="84">
        <f t="shared" si="2"/>
        <v>2</v>
      </c>
      <c r="E154" s="88"/>
      <c r="F154" s="89"/>
      <c r="G154" s="121">
        <v>2</v>
      </c>
      <c r="H154" s="87" t="s">
        <v>609</v>
      </c>
      <c r="I154" s="87">
        <v>37</v>
      </c>
    </row>
    <row r="155" spans="1:9" ht="29.25" customHeight="1">
      <c r="A155" s="163"/>
      <c r="B155" s="50">
        <v>142</v>
      </c>
      <c r="C155" s="62" t="s">
        <v>157</v>
      </c>
      <c r="D155" s="84">
        <f t="shared" si="2"/>
        <v>0</v>
      </c>
      <c r="E155" s="88"/>
      <c r="F155" s="89"/>
      <c r="G155" s="86"/>
      <c r="H155" s="87"/>
      <c r="I155" s="87"/>
    </row>
    <row r="156" spans="1:9" ht="29.25" customHeight="1">
      <c r="A156" s="163"/>
      <c r="B156" s="50">
        <v>143</v>
      </c>
      <c r="C156" s="62" t="s">
        <v>158</v>
      </c>
      <c r="D156" s="84">
        <f t="shared" si="2"/>
        <v>0</v>
      </c>
      <c r="E156" s="88"/>
      <c r="F156" s="89"/>
      <c r="G156" s="86"/>
      <c r="H156" s="87"/>
      <c r="I156" s="87"/>
    </row>
    <row r="157" spans="1:9" ht="29.25" customHeight="1">
      <c r="A157" s="163" t="s">
        <v>159</v>
      </c>
      <c r="B157" s="50">
        <v>144</v>
      </c>
      <c r="C157" s="62" t="s">
        <v>159</v>
      </c>
      <c r="D157" s="84">
        <f t="shared" si="2"/>
        <v>0</v>
      </c>
      <c r="E157" s="88"/>
      <c r="F157" s="89"/>
      <c r="G157" s="86"/>
      <c r="H157" s="87"/>
      <c r="I157" s="87"/>
    </row>
    <row r="158" spans="1:9" ht="29.25" customHeight="1">
      <c r="A158" s="163"/>
      <c r="B158" s="50">
        <v>145</v>
      </c>
      <c r="C158" s="62" t="s">
        <v>160</v>
      </c>
      <c r="D158" s="84">
        <f t="shared" si="2"/>
        <v>0</v>
      </c>
      <c r="E158" s="88"/>
      <c r="F158" s="89"/>
      <c r="G158" s="86"/>
      <c r="H158" s="87"/>
      <c r="I158" s="87"/>
    </row>
    <row r="159" spans="1:9" ht="29.25" customHeight="1">
      <c r="A159" s="163"/>
      <c r="B159" s="50">
        <v>146</v>
      </c>
      <c r="C159" s="62" t="s">
        <v>161</v>
      </c>
      <c r="D159" s="84">
        <f t="shared" si="2"/>
        <v>0</v>
      </c>
      <c r="E159" s="88"/>
      <c r="F159" s="89"/>
      <c r="G159" s="86"/>
      <c r="H159" s="87"/>
      <c r="I159" s="87"/>
    </row>
    <row r="160" spans="1:9" ht="29.25" customHeight="1">
      <c r="A160" s="163" t="s">
        <v>162</v>
      </c>
      <c r="B160" s="50">
        <v>147</v>
      </c>
      <c r="C160" s="62" t="s">
        <v>163</v>
      </c>
      <c r="D160" s="84">
        <f t="shared" si="2"/>
        <v>0</v>
      </c>
      <c r="E160" s="88"/>
      <c r="F160" s="89"/>
      <c r="G160" s="86"/>
      <c r="H160" s="87"/>
      <c r="I160" s="87"/>
    </row>
    <row r="161" spans="1:9" ht="29.25" customHeight="1">
      <c r="A161" s="163"/>
      <c r="B161" s="50">
        <v>148</v>
      </c>
      <c r="C161" s="62" t="s">
        <v>164</v>
      </c>
      <c r="D161" s="84">
        <f t="shared" si="2"/>
        <v>0</v>
      </c>
      <c r="E161" s="88"/>
      <c r="F161" s="89"/>
      <c r="G161" s="86"/>
      <c r="H161" s="87"/>
      <c r="I161" s="87"/>
    </row>
    <row r="162" spans="1:9" ht="29.25" customHeight="1">
      <c r="A162" s="163"/>
      <c r="B162" s="50">
        <v>149</v>
      </c>
      <c r="C162" s="62" t="s">
        <v>165</v>
      </c>
      <c r="D162" s="84">
        <f t="shared" si="2"/>
        <v>0</v>
      </c>
      <c r="E162" s="88"/>
      <c r="F162" s="89"/>
      <c r="G162" s="86"/>
      <c r="H162" s="87"/>
      <c r="I162" s="87"/>
    </row>
    <row r="163" spans="1:9" ht="29.25" customHeight="1">
      <c r="A163" s="163"/>
      <c r="B163" s="50">
        <v>150</v>
      </c>
      <c r="C163" s="62" t="s">
        <v>166</v>
      </c>
      <c r="D163" s="84">
        <f t="shared" si="2"/>
        <v>0</v>
      </c>
      <c r="E163" s="88"/>
      <c r="F163" s="89"/>
      <c r="G163" s="86"/>
      <c r="H163" s="87"/>
      <c r="I163" s="87"/>
    </row>
    <row r="164" spans="1:9" ht="29.25" customHeight="1">
      <c r="A164" s="163"/>
      <c r="B164" s="50">
        <v>151</v>
      </c>
      <c r="C164" s="62" t="s">
        <v>167</v>
      </c>
      <c r="D164" s="84">
        <f t="shared" si="2"/>
        <v>0</v>
      </c>
      <c r="E164" s="88"/>
      <c r="F164" s="89"/>
      <c r="G164" s="86"/>
      <c r="H164" s="87"/>
      <c r="I164" s="87"/>
    </row>
    <row r="165" spans="1:9" ht="29.25" customHeight="1">
      <c r="A165" s="163"/>
      <c r="B165" s="50">
        <v>152</v>
      </c>
      <c r="C165" s="62" t="s">
        <v>168</v>
      </c>
      <c r="D165" s="84">
        <f t="shared" si="2"/>
        <v>0</v>
      </c>
      <c r="E165" s="88"/>
      <c r="F165" s="89"/>
      <c r="G165" s="86"/>
      <c r="H165" s="87"/>
      <c r="I165" s="87"/>
    </row>
    <row r="166" spans="1:9" ht="29.25" customHeight="1">
      <c r="A166" s="164" t="s">
        <v>177</v>
      </c>
      <c r="B166" s="165"/>
      <c r="C166" s="165"/>
      <c r="D166" s="91">
        <f>SUM(D9:D165)</f>
        <v>121</v>
      </c>
      <c r="E166" s="92"/>
      <c r="F166" s="93"/>
      <c r="G166" s="86"/>
      <c r="H166" s="87"/>
      <c r="I166" s="87"/>
    </row>
    <row r="167" spans="1:7" ht="29.25" customHeight="1">
      <c r="A167" s="163" t="s">
        <v>176</v>
      </c>
      <c r="B167" s="163"/>
      <c r="C167" s="163"/>
      <c r="D167" s="163"/>
      <c r="E167" s="163"/>
      <c r="F167" s="163"/>
      <c r="G167" s="94"/>
    </row>
    <row r="168" spans="1:7" ht="116.25" customHeight="1">
      <c r="A168" s="166" t="s">
        <v>169</v>
      </c>
      <c r="B168" s="167"/>
      <c r="C168" s="167"/>
      <c r="D168" s="167"/>
      <c r="E168" s="167"/>
      <c r="F168" s="168"/>
      <c r="G168" s="94"/>
    </row>
    <row r="169" ht="75" customHeight="1">
      <c r="G169" s="94"/>
    </row>
    <row r="170" ht="19.5" customHeight="1">
      <c r="G170" s="94"/>
    </row>
    <row r="171" ht="75.75" customHeight="1">
      <c r="G171" s="94"/>
    </row>
    <row r="172" ht="84" customHeight="1">
      <c r="G172" s="94"/>
    </row>
    <row r="173" ht="8.25" customHeight="1">
      <c r="G173" s="94"/>
    </row>
    <row r="174" ht="99.75" customHeight="1">
      <c r="G174" s="94"/>
    </row>
    <row r="175" ht="15">
      <c r="G175" s="94"/>
    </row>
    <row r="176" ht="15">
      <c r="G176" s="94"/>
    </row>
    <row r="177" ht="15">
      <c r="G177" s="94"/>
    </row>
    <row r="178" ht="13.5" customHeight="1">
      <c r="G178" s="94"/>
    </row>
    <row r="179" ht="15">
      <c r="G179" s="94"/>
    </row>
    <row r="180" ht="26.25" customHeight="1">
      <c r="G180" s="94"/>
    </row>
    <row r="181" ht="15">
      <c r="G181" s="94"/>
    </row>
    <row r="182" ht="15">
      <c r="G182" s="94"/>
    </row>
    <row r="183" ht="15">
      <c r="G183" s="94"/>
    </row>
    <row r="184" ht="22.5" customHeight="1">
      <c r="G184" s="94"/>
    </row>
    <row r="185" ht="36" customHeight="1">
      <c r="G185" s="94"/>
    </row>
    <row r="186" ht="15">
      <c r="G186" s="94"/>
    </row>
    <row r="187" ht="15">
      <c r="G187" s="94"/>
    </row>
    <row r="188" ht="15">
      <c r="G188" s="94"/>
    </row>
    <row r="189" ht="15">
      <c r="G189" s="94"/>
    </row>
    <row r="190" ht="15">
      <c r="G190" s="94"/>
    </row>
    <row r="191" ht="15">
      <c r="G191" s="94"/>
    </row>
    <row r="192" ht="32.25" customHeight="1">
      <c r="G192" s="94"/>
    </row>
    <row r="193" ht="15">
      <c r="G193" s="94"/>
    </row>
    <row r="194" ht="15">
      <c r="G194" s="94"/>
    </row>
    <row r="195" ht="15.75" customHeight="1">
      <c r="G195" s="94"/>
    </row>
    <row r="196" ht="15">
      <c r="G196" s="94"/>
    </row>
    <row r="197" ht="15">
      <c r="G197" s="94"/>
    </row>
    <row r="198" ht="15">
      <c r="G198" s="94"/>
    </row>
    <row r="199" ht="15">
      <c r="G199" s="94"/>
    </row>
    <row r="200" ht="15">
      <c r="G200" s="94"/>
    </row>
    <row r="201" ht="15">
      <c r="G201" s="94"/>
    </row>
    <row r="202" ht="15">
      <c r="G202" s="94"/>
    </row>
    <row r="203" ht="15">
      <c r="G203" s="94"/>
    </row>
    <row r="204" ht="15">
      <c r="G204" s="94"/>
    </row>
    <row r="205" ht="15">
      <c r="G205" s="94"/>
    </row>
    <row r="206" ht="15">
      <c r="G206" s="94"/>
    </row>
    <row r="207" ht="15">
      <c r="G207" s="94"/>
    </row>
    <row r="208" ht="15">
      <c r="G208" s="94"/>
    </row>
    <row r="209" ht="15">
      <c r="G209" s="94"/>
    </row>
    <row r="210" ht="15.75" customHeight="1">
      <c r="G210" s="94"/>
    </row>
    <row r="211" ht="15">
      <c r="G211" s="94"/>
    </row>
    <row r="212" ht="15">
      <c r="G212" s="94"/>
    </row>
    <row r="213" ht="15.75" customHeight="1">
      <c r="G213" s="94"/>
    </row>
    <row r="214" ht="15">
      <c r="G214" s="94"/>
    </row>
    <row r="215" ht="15">
      <c r="G215" s="94"/>
    </row>
    <row r="216" ht="15">
      <c r="G216" s="94"/>
    </row>
    <row r="217" ht="15">
      <c r="G217" s="94"/>
    </row>
    <row r="218" ht="15">
      <c r="G218" s="94"/>
    </row>
    <row r="219" ht="15">
      <c r="G219" s="94"/>
    </row>
    <row r="220" ht="15">
      <c r="G220" s="94"/>
    </row>
    <row r="221" ht="15">
      <c r="G221" s="94"/>
    </row>
    <row r="222" ht="15">
      <c r="G222" s="94"/>
    </row>
    <row r="223" ht="15">
      <c r="G223" s="94"/>
    </row>
    <row r="224" ht="15">
      <c r="G224" s="94"/>
    </row>
    <row r="225" ht="15">
      <c r="G225" s="94"/>
    </row>
    <row r="226" ht="15">
      <c r="G226" s="94"/>
    </row>
    <row r="227" ht="15">
      <c r="G227" s="94"/>
    </row>
    <row r="228" ht="15">
      <c r="G228" s="94"/>
    </row>
    <row r="229" ht="15">
      <c r="G229" s="94"/>
    </row>
    <row r="230" ht="15.75" customHeight="1">
      <c r="G230" s="94"/>
    </row>
    <row r="231" ht="15">
      <c r="G231" s="94"/>
    </row>
    <row r="232" ht="15">
      <c r="G232" s="94"/>
    </row>
    <row r="233" ht="15">
      <c r="G233" s="94"/>
    </row>
    <row r="234" ht="15">
      <c r="G234" s="94"/>
    </row>
    <row r="235" ht="15">
      <c r="G235" s="94"/>
    </row>
    <row r="236" ht="15">
      <c r="G236" s="94"/>
    </row>
    <row r="237" ht="15">
      <c r="G237" s="94"/>
    </row>
    <row r="238" ht="15">
      <c r="G238" s="94"/>
    </row>
    <row r="239" ht="15">
      <c r="G239" s="94"/>
    </row>
    <row r="240" ht="15">
      <c r="G240" s="94"/>
    </row>
    <row r="241" ht="15">
      <c r="G241" s="94"/>
    </row>
    <row r="242" ht="15.75" customHeight="1">
      <c r="G242" s="94"/>
    </row>
    <row r="243" ht="15">
      <c r="G243" s="94"/>
    </row>
    <row r="244" ht="15">
      <c r="G244" s="94"/>
    </row>
    <row r="245" ht="15">
      <c r="G245" s="94"/>
    </row>
    <row r="246" ht="15">
      <c r="G246" s="94"/>
    </row>
    <row r="247" ht="15">
      <c r="G247" s="94"/>
    </row>
    <row r="248" ht="15">
      <c r="G248" s="94"/>
    </row>
    <row r="249" ht="15">
      <c r="G249" s="94"/>
    </row>
    <row r="250" ht="15">
      <c r="G250" s="94"/>
    </row>
    <row r="251" ht="15">
      <c r="G251" s="94"/>
    </row>
    <row r="252" ht="15">
      <c r="G252" s="94"/>
    </row>
    <row r="253" ht="15">
      <c r="G253" s="94"/>
    </row>
    <row r="254" ht="15">
      <c r="G254" s="94"/>
    </row>
    <row r="255" ht="123" customHeight="1">
      <c r="G255" s="94"/>
    </row>
    <row r="256" ht="15">
      <c r="G256" s="94"/>
    </row>
    <row r="257" ht="15.75" customHeight="1">
      <c r="G257" s="94"/>
    </row>
    <row r="258" ht="15">
      <c r="G258" s="94"/>
    </row>
    <row r="259" ht="15">
      <c r="G259" s="94"/>
    </row>
    <row r="260" ht="15">
      <c r="G260" s="94"/>
    </row>
    <row r="261" ht="15">
      <c r="G261" s="94"/>
    </row>
    <row r="262" ht="15">
      <c r="G262" s="94"/>
    </row>
    <row r="263" ht="15.75" customHeight="1">
      <c r="G263" s="94"/>
    </row>
    <row r="264" ht="15">
      <c r="G264" s="94"/>
    </row>
    <row r="265" ht="15">
      <c r="G265" s="94"/>
    </row>
    <row r="266" ht="15.75" customHeight="1">
      <c r="G266" s="94"/>
    </row>
    <row r="267" ht="15">
      <c r="G267" s="94"/>
    </row>
    <row r="268" ht="15">
      <c r="G268" s="94"/>
    </row>
    <row r="269" ht="15">
      <c r="G269" s="94"/>
    </row>
    <row r="270" ht="15">
      <c r="G270" s="94"/>
    </row>
    <row r="271" ht="15">
      <c r="G271" s="94"/>
    </row>
    <row r="272" ht="15">
      <c r="G272" s="94"/>
    </row>
    <row r="273" ht="15.75" customHeight="1">
      <c r="G273" s="94"/>
    </row>
    <row r="274" ht="15">
      <c r="G274" s="94"/>
    </row>
    <row r="275" ht="13.5" customHeight="1">
      <c r="G275" s="94"/>
    </row>
    <row r="276" ht="15">
      <c r="G276" s="94"/>
    </row>
    <row r="277" ht="15.75" customHeight="1">
      <c r="G277" s="94"/>
    </row>
    <row r="278" ht="15">
      <c r="G278" s="94"/>
    </row>
    <row r="279" ht="15.75" customHeight="1">
      <c r="G279" s="94"/>
    </row>
    <row r="280" ht="15">
      <c r="G280" s="94"/>
    </row>
    <row r="281" ht="15">
      <c r="G281" s="94"/>
    </row>
    <row r="282" ht="15">
      <c r="G282" s="94"/>
    </row>
    <row r="283" ht="15">
      <c r="G283" s="94"/>
    </row>
    <row r="284" ht="15">
      <c r="G284" s="94"/>
    </row>
    <row r="285" ht="15">
      <c r="G285" s="94"/>
    </row>
  </sheetData>
  <sheetProtection/>
  <mergeCells count="27">
    <mergeCell ref="A3:I3"/>
    <mergeCell ref="A5:A8"/>
    <mergeCell ref="D5:F5"/>
    <mergeCell ref="G5:I5"/>
    <mergeCell ref="D6:F6"/>
    <mergeCell ref="G6:I6"/>
    <mergeCell ref="A9:A20"/>
    <mergeCell ref="A21:A32"/>
    <mergeCell ref="A33:A40"/>
    <mergeCell ref="A41:A42"/>
    <mergeCell ref="A44:A58"/>
    <mergeCell ref="A59:A71"/>
    <mergeCell ref="A72:A77"/>
    <mergeCell ref="A78:A80"/>
    <mergeCell ref="A81:A82"/>
    <mergeCell ref="A90:A92"/>
    <mergeCell ref="A93:A97"/>
    <mergeCell ref="A98:A103"/>
    <mergeCell ref="A166:C166"/>
    <mergeCell ref="A167:F167"/>
    <mergeCell ref="A168:F168"/>
    <mergeCell ref="A107:A113"/>
    <mergeCell ref="A114:A136"/>
    <mergeCell ref="A137:A152"/>
    <mergeCell ref="A153:A156"/>
    <mergeCell ref="A157:A159"/>
    <mergeCell ref="A160:A16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285"/>
  <sheetViews>
    <sheetView zoomScale="75" zoomScaleNormal="75" zoomScalePageLayoutView="0" workbookViewId="0" topLeftCell="A5">
      <pane xSplit="3" ySplit="3" topLeftCell="D164" activePane="bottomRight" state="frozen"/>
      <selection pane="topLeft" activeCell="A5" sqref="A5"/>
      <selection pane="topRight" activeCell="D5" sqref="D5"/>
      <selection pane="bottomLeft" activeCell="A8" sqref="A8"/>
      <selection pane="bottomRight" activeCell="G24" sqref="G24:I24"/>
    </sheetView>
  </sheetViews>
  <sheetFormatPr defaultColWidth="9.140625" defaultRowHeight="15"/>
  <cols>
    <col min="1" max="1" width="18.00390625" style="33" customWidth="1"/>
    <col min="2" max="2" width="7.00390625" style="33" customWidth="1"/>
    <col min="3" max="3" width="30.00390625" style="33" customWidth="1"/>
    <col min="4" max="9" width="15.57421875" style="29" customWidth="1"/>
    <col min="10" max="10" width="13.421875" style="29" customWidth="1"/>
    <col min="11" max="11" width="13.421875" style="33" customWidth="1"/>
    <col min="12" max="12" width="9.140625" style="33" customWidth="1"/>
    <col min="13" max="16384" width="9.140625" style="33" customWidth="1"/>
  </cols>
  <sheetData>
    <row r="1" spans="7:56" ht="15">
      <c r="G1" s="42" t="s">
        <v>178</v>
      </c>
      <c r="H1" s="42"/>
      <c r="I1" s="42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7:56" ht="15">
      <c r="G2" s="42" t="s">
        <v>195</v>
      </c>
      <c r="H2" s="42"/>
      <c r="I2" s="42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</row>
    <row r="3" spans="1:56" s="35" customFormat="1" ht="57" customHeight="1">
      <c r="A3" s="172" t="s">
        <v>196</v>
      </c>
      <c r="B3" s="172"/>
      <c r="C3" s="172"/>
      <c r="D3" s="172"/>
      <c r="E3" s="172"/>
      <c r="F3" s="172"/>
      <c r="G3" s="172"/>
      <c r="H3" s="172"/>
      <c r="I3" s="172"/>
      <c r="J3" s="95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10" s="35" customFormat="1" ht="15.75" customHeight="1">
      <c r="A4" s="34"/>
      <c r="B4" s="34"/>
      <c r="C4" s="34"/>
      <c r="D4" s="81"/>
      <c r="E4" s="81"/>
      <c r="F4" s="81"/>
      <c r="G4" s="81"/>
      <c r="H4" s="81"/>
      <c r="I4" s="81"/>
      <c r="J4" s="81"/>
    </row>
    <row r="5" spans="1:10" s="101" customFormat="1" ht="39" customHeight="1">
      <c r="A5" s="173" t="s">
        <v>0</v>
      </c>
      <c r="B5" s="99"/>
      <c r="C5" s="100"/>
      <c r="D5" s="193" t="s">
        <v>197</v>
      </c>
      <c r="E5" s="193"/>
      <c r="F5" s="193"/>
      <c r="G5" s="179" t="s">
        <v>244</v>
      </c>
      <c r="H5" s="179"/>
      <c r="I5" s="179"/>
      <c r="J5" s="105"/>
    </row>
    <row r="6" spans="1:9" ht="45" customHeight="1">
      <c r="A6" s="174"/>
      <c r="B6" s="45" t="s">
        <v>2</v>
      </c>
      <c r="C6" s="64" t="s">
        <v>3</v>
      </c>
      <c r="D6" s="185" t="s">
        <v>4</v>
      </c>
      <c r="E6" s="185"/>
      <c r="F6" s="185"/>
      <c r="G6" s="185" t="s">
        <v>4</v>
      </c>
      <c r="H6" s="185"/>
      <c r="I6" s="185"/>
    </row>
    <row r="7" spans="1:9" ht="63" customHeight="1">
      <c r="A7" s="174"/>
      <c r="B7" s="45"/>
      <c r="C7" s="64"/>
      <c r="D7" s="40" t="s">
        <v>5</v>
      </c>
      <c r="E7" s="40" t="s">
        <v>6</v>
      </c>
      <c r="F7" s="40" t="s">
        <v>7</v>
      </c>
      <c r="G7" s="39" t="s">
        <v>5</v>
      </c>
      <c r="H7" s="39" t="s">
        <v>6</v>
      </c>
      <c r="I7" s="39" t="s">
        <v>7</v>
      </c>
    </row>
    <row r="8" spans="1:9" ht="19.5" customHeight="1">
      <c r="A8" s="175"/>
      <c r="B8" s="47"/>
      <c r="C8" s="66"/>
      <c r="D8" s="40">
        <v>1</v>
      </c>
      <c r="E8" s="40">
        <v>2</v>
      </c>
      <c r="F8" s="30">
        <v>3</v>
      </c>
      <c r="G8" s="31">
        <v>1</v>
      </c>
      <c r="H8" s="31">
        <v>2</v>
      </c>
      <c r="I8" s="32">
        <v>3</v>
      </c>
    </row>
    <row r="9" spans="1:9" ht="15" customHeight="1">
      <c r="A9" s="170" t="s">
        <v>170</v>
      </c>
      <c r="B9" s="48">
        <v>1</v>
      </c>
      <c r="C9" s="49" t="s">
        <v>8</v>
      </c>
      <c r="D9" s="84">
        <f>G9</f>
        <v>0</v>
      </c>
      <c r="E9" s="84"/>
      <c r="F9" s="85"/>
      <c r="G9" s="86"/>
      <c r="H9" s="87"/>
      <c r="I9" s="87"/>
    </row>
    <row r="10" spans="1:9" ht="15" customHeight="1">
      <c r="A10" s="163"/>
      <c r="B10" s="50">
        <v>2</v>
      </c>
      <c r="C10" s="51" t="s">
        <v>9</v>
      </c>
      <c r="D10" s="84">
        <f aca="true" t="shared" si="0" ref="D10:D73">G10</f>
        <v>0</v>
      </c>
      <c r="E10" s="88"/>
      <c r="F10" s="89"/>
      <c r="G10" s="86"/>
      <c r="H10" s="87"/>
      <c r="I10" s="87"/>
    </row>
    <row r="11" spans="1:9" ht="45" customHeight="1">
      <c r="A11" s="163"/>
      <c r="B11" s="50">
        <v>3</v>
      </c>
      <c r="C11" s="51" t="s">
        <v>10</v>
      </c>
      <c r="D11" s="84">
        <f t="shared" si="0"/>
        <v>0</v>
      </c>
      <c r="E11" s="88"/>
      <c r="F11" s="89"/>
      <c r="G11" s="86"/>
      <c r="H11" s="87"/>
      <c r="I11" s="87"/>
    </row>
    <row r="12" spans="1:9" ht="30">
      <c r="A12" s="163"/>
      <c r="B12" s="50">
        <v>4</v>
      </c>
      <c r="C12" s="51" t="s">
        <v>11</v>
      </c>
      <c r="D12" s="84">
        <f t="shared" si="0"/>
        <v>0</v>
      </c>
      <c r="E12" s="88"/>
      <c r="F12" s="89"/>
      <c r="G12" s="86"/>
      <c r="H12" s="87"/>
      <c r="I12" s="87"/>
    </row>
    <row r="13" spans="1:9" ht="30">
      <c r="A13" s="163"/>
      <c r="B13" s="50">
        <v>5</v>
      </c>
      <c r="C13" s="51" t="s">
        <v>12</v>
      </c>
      <c r="D13" s="84">
        <f t="shared" si="0"/>
        <v>0</v>
      </c>
      <c r="E13" s="88"/>
      <c r="F13" s="89"/>
      <c r="G13" s="86"/>
      <c r="H13" s="87"/>
      <c r="I13" s="87"/>
    </row>
    <row r="14" spans="1:9" ht="30">
      <c r="A14" s="163"/>
      <c r="B14" s="50">
        <v>6</v>
      </c>
      <c r="C14" s="51" t="s">
        <v>13</v>
      </c>
      <c r="D14" s="84">
        <f t="shared" si="0"/>
        <v>0</v>
      </c>
      <c r="E14" s="88"/>
      <c r="F14" s="89"/>
      <c r="G14" s="86"/>
      <c r="H14" s="87"/>
      <c r="I14" s="87"/>
    </row>
    <row r="15" spans="1:9" ht="30">
      <c r="A15" s="163"/>
      <c r="B15" s="50">
        <v>7</v>
      </c>
      <c r="C15" s="51" t="s">
        <v>14</v>
      </c>
      <c r="D15" s="84">
        <f t="shared" si="0"/>
        <v>0</v>
      </c>
      <c r="E15" s="88"/>
      <c r="F15" s="89"/>
      <c r="G15" s="86"/>
      <c r="H15" s="87"/>
      <c r="I15" s="87"/>
    </row>
    <row r="16" spans="1:9" ht="45">
      <c r="A16" s="163"/>
      <c r="B16" s="50">
        <v>8</v>
      </c>
      <c r="C16" s="51" t="s">
        <v>15</v>
      </c>
      <c r="D16" s="84">
        <f t="shared" si="0"/>
        <v>0</v>
      </c>
      <c r="E16" s="88"/>
      <c r="F16" s="89"/>
      <c r="G16" s="86"/>
      <c r="H16" s="87"/>
      <c r="I16" s="87"/>
    </row>
    <row r="17" spans="1:9" ht="45">
      <c r="A17" s="163"/>
      <c r="B17" s="50">
        <v>9</v>
      </c>
      <c r="C17" s="51" t="s">
        <v>16</v>
      </c>
      <c r="D17" s="84">
        <f t="shared" si="0"/>
        <v>0</v>
      </c>
      <c r="E17" s="88"/>
      <c r="F17" s="89"/>
      <c r="G17" s="86"/>
      <c r="H17" s="87"/>
      <c r="I17" s="87"/>
    </row>
    <row r="18" spans="1:9" ht="45">
      <c r="A18" s="163"/>
      <c r="B18" s="50">
        <v>10</v>
      </c>
      <c r="C18" s="51" t="s">
        <v>17</v>
      </c>
      <c r="D18" s="84">
        <f t="shared" si="0"/>
        <v>0</v>
      </c>
      <c r="E18" s="88"/>
      <c r="F18" s="89"/>
      <c r="G18" s="86"/>
      <c r="H18" s="87"/>
      <c r="I18" s="87"/>
    </row>
    <row r="19" spans="1:9" ht="15">
      <c r="A19" s="163"/>
      <c r="B19" s="50">
        <v>11</v>
      </c>
      <c r="C19" s="51" t="s">
        <v>18</v>
      </c>
      <c r="D19" s="84">
        <f t="shared" si="0"/>
        <v>0</v>
      </c>
      <c r="E19" s="88"/>
      <c r="F19" s="89"/>
      <c r="G19" s="86"/>
      <c r="H19" s="87"/>
      <c r="I19" s="87"/>
    </row>
    <row r="20" spans="1:9" ht="15">
      <c r="A20" s="163"/>
      <c r="B20" s="50">
        <v>12</v>
      </c>
      <c r="C20" s="51" t="s">
        <v>19</v>
      </c>
      <c r="D20" s="84">
        <f t="shared" si="0"/>
        <v>0</v>
      </c>
      <c r="E20" s="88"/>
      <c r="F20" s="89"/>
      <c r="G20" s="86"/>
      <c r="H20" s="87"/>
      <c r="I20" s="87"/>
    </row>
    <row r="21" spans="1:9" ht="15.75" customHeight="1">
      <c r="A21" s="163" t="s">
        <v>20</v>
      </c>
      <c r="B21" s="50">
        <v>13</v>
      </c>
      <c r="C21" s="51" t="s">
        <v>21</v>
      </c>
      <c r="D21" s="84">
        <f t="shared" si="0"/>
        <v>0</v>
      </c>
      <c r="E21" s="88"/>
      <c r="F21" s="89"/>
      <c r="G21" s="86"/>
      <c r="H21" s="87"/>
      <c r="I21" s="87"/>
    </row>
    <row r="22" spans="1:9" ht="15">
      <c r="A22" s="163"/>
      <c r="B22" s="50">
        <v>14</v>
      </c>
      <c r="C22" s="51" t="s">
        <v>22</v>
      </c>
      <c r="D22" s="84">
        <f t="shared" si="0"/>
        <v>0</v>
      </c>
      <c r="E22" s="88"/>
      <c r="F22" s="89"/>
      <c r="G22" s="86"/>
      <c r="H22" s="87"/>
      <c r="I22" s="87"/>
    </row>
    <row r="23" spans="1:9" ht="15">
      <c r="A23" s="163"/>
      <c r="B23" s="50">
        <v>15</v>
      </c>
      <c r="C23" s="51" t="s">
        <v>23</v>
      </c>
      <c r="D23" s="84">
        <f t="shared" si="0"/>
        <v>0</v>
      </c>
      <c r="E23" s="88"/>
      <c r="F23" s="89"/>
      <c r="G23" s="86"/>
      <c r="H23" s="87"/>
      <c r="I23" s="87"/>
    </row>
    <row r="24" spans="1:9" ht="15">
      <c r="A24" s="163"/>
      <c r="B24" s="50">
        <v>16</v>
      </c>
      <c r="C24" s="51" t="s">
        <v>24</v>
      </c>
      <c r="D24" s="84">
        <f t="shared" si="0"/>
        <v>0</v>
      </c>
      <c r="E24" s="88"/>
      <c r="F24" s="89"/>
      <c r="G24" s="121"/>
      <c r="H24" s="87"/>
      <c r="I24" s="87"/>
    </row>
    <row r="25" spans="1:9" ht="15">
      <c r="A25" s="163"/>
      <c r="B25" s="50">
        <v>17</v>
      </c>
      <c r="C25" s="51" t="s">
        <v>25</v>
      </c>
      <c r="D25" s="84">
        <f t="shared" si="0"/>
        <v>0</v>
      </c>
      <c r="E25" s="88"/>
      <c r="F25" s="89"/>
      <c r="G25" s="86"/>
      <c r="H25" s="87"/>
      <c r="I25" s="87"/>
    </row>
    <row r="26" spans="1:9" ht="15">
      <c r="A26" s="163"/>
      <c r="B26" s="50">
        <v>18</v>
      </c>
      <c r="C26" s="51" t="s">
        <v>26</v>
      </c>
      <c r="D26" s="84">
        <f t="shared" si="0"/>
        <v>0</v>
      </c>
      <c r="E26" s="88"/>
      <c r="F26" s="89"/>
      <c r="G26" s="121"/>
      <c r="H26" s="87"/>
      <c r="I26" s="87"/>
    </row>
    <row r="27" spans="1:9" ht="15">
      <c r="A27" s="163"/>
      <c r="B27" s="50">
        <v>19</v>
      </c>
      <c r="C27" s="51" t="s">
        <v>27</v>
      </c>
      <c r="D27" s="84">
        <f t="shared" si="0"/>
        <v>0</v>
      </c>
      <c r="E27" s="88"/>
      <c r="F27" s="89"/>
      <c r="G27" s="86"/>
      <c r="H27" s="87"/>
      <c r="I27" s="87"/>
    </row>
    <row r="28" spans="1:9" ht="15">
      <c r="A28" s="163"/>
      <c r="B28" s="50">
        <v>20</v>
      </c>
      <c r="C28" s="51" t="s">
        <v>28</v>
      </c>
      <c r="D28" s="84">
        <f t="shared" si="0"/>
        <v>0</v>
      </c>
      <c r="E28" s="88"/>
      <c r="F28" s="89"/>
      <c r="G28" s="86"/>
      <c r="H28" s="87"/>
      <c r="I28" s="87"/>
    </row>
    <row r="29" spans="1:9" ht="15">
      <c r="A29" s="163"/>
      <c r="B29" s="50">
        <v>21</v>
      </c>
      <c r="C29" s="51" t="s">
        <v>29</v>
      </c>
      <c r="D29" s="84">
        <f t="shared" si="0"/>
        <v>0</v>
      </c>
      <c r="E29" s="88"/>
      <c r="F29" s="89"/>
      <c r="G29" s="86"/>
      <c r="H29" s="87"/>
      <c r="I29" s="87"/>
    </row>
    <row r="30" spans="1:9" ht="15">
      <c r="A30" s="163"/>
      <c r="B30" s="50">
        <v>22</v>
      </c>
      <c r="C30" s="51" t="s">
        <v>30</v>
      </c>
      <c r="D30" s="84">
        <f t="shared" si="0"/>
        <v>0</v>
      </c>
      <c r="E30" s="88"/>
      <c r="F30" s="89"/>
      <c r="G30" s="86"/>
      <c r="H30" s="87"/>
      <c r="I30" s="87"/>
    </row>
    <row r="31" spans="1:9" ht="15">
      <c r="A31" s="163"/>
      <c r="B31" s="50">
        <v>23</v>
      </c>
      <c r="C31" s="51" t="s">
        <v>31</v>
      </c>
      <c r="D31" s="84">
        <f t="shared" si="0"/>
        <v>0</v>
      </c>
      <c r="E31" s="88"/>
      <c r="F31" s="89"/>
      <c r="G31" s="86"/>
      <c r="H31" s="87"/>
      <c r="I31" s="87"/>
    </row>
    <row r="32" spans="1:9" ht="15">
      <c r="A32" s="163"/>
      <c r="B32" s="50">
        <v>24</v>
      </c>
      <c r="C32" s="51" t="s">
        <v>32</v>
      </c>
      <c r="D32" s="84">
        <f t="shared" si="0"/>
        <v>0</v>
      </c>
      <c r="E32" s="88"/>
      <c r="F32" s="89"/>
      <c r="G32" s="86"/>
      <c r="H32" s="87"/>
      <c r="I32" s="87"/>
    </row>
    <row r="33" spans="1:9" ht="15" customHeight="1">
      <c r="A33" s="163" t="s">
        <v>33</v>
      </c>
      <c r="B33" s="50">
        <v>25</v>
      </c>
      <c r="C33" s="51" t="s">
        <v>27</v>
      </c>
      <c r="D33" s="84">
        <f t="shared" si="0"/>
        <v>0</v>
      </c>
      <c r="E33" s="88"/>
      <c r="F33" s="89"/>
      <c r="G33" s="86"/>
      <c r="H33" s="87"/>
      <c r="I33" s="87"/>
    </row>
    <row r="34" spans="1:9" ht="30">
      <c r="A34" s="163"/>
      <c r="B34" s="50">
        <v>26</v>
      </c>
      <c r="C34" s="51" t="s">
        <v>34</v>
      </c>
      <c r="D34" s="84">
        <f t="shared" si="0"/>
        <v>0</v>
      </c>
      <c r="E34" s="88"/>
      <c r="F34" s="89"/>
      <c r="G34" s="86"/>
      <c r="H34" s="87"/>
      <c r="I34" s="87"/>
    </row>
    <row r="35" spans="1:9" ht="45">
      <c r="A35" s="163"/>
      <c r="B35" s="50">
        <v>27</v>
      </c>
      <c r="C35" s="51" t="s">
        <v>35</v>
      </c>
      <c r="D35" s="84">
        <f t="shared" si="0"/>
        <v>0</v>
      </c>
      <c r="E35" s="88"/>
      <c r="F35" s="89"/>
      <c r="G35" s="86"/>
      <c r="H35" s="87"/>
      <c r="I35" s="87"/>
    </row>
    <row r="36" spans="1:9" ht="30">
      <c r="A36" s="163"/>
      <c r="B36" s="50">
        <v>28</v>
      </c>
      <c r="C36" s="51" t="s">
        <v>36</v>
      </c>
      <c r="D36" s="84">
        <f t="shared" si="0"/>
        <v>0</v>
      </c>
      <c r="E36" s="88"/>
      <c r="F36" s="89"/>
      <c r="G36" s="86"/>
      <c r="H36" s="87"/>
      <c r="I36" s="87"/>
    </row>
    <row r="37" spans="1:9" ht="45">
      <c r="A37" s="163"/>
      <c r="B37" s="50">
        <v>29</v>
      </c>
      <c r="C37" s="51" t="s">
        <v>37</v>
      </c>
      <c r="D37" s="84">
        <f t="shared" si="0"/>
        <v>0</v>
      </c>
      <c r="E37" s="88"/>
      <c r="F37" s="89"/>
      <c r="G37" s="86"/>
      <c r="H37" s="87"/>
      <c r="I37" s="87"/>
    </row>
    <row r="38" spans="1:9" ht="45">
      <c r="A38" s="163"/>
      <c r="B38" s="50">
        <v>30</v>
      </c>
      <c r="C38" s="51" t="s">
        <v>38</v>
      </c>
      <c r="D38" s="84">
        <f t="shared" si="0"/>
        <v>0</v>
      </c>
      <c r="E38" s="88"/>
      <c r="F38" s="89"/>
      <c r="G38" s="86"/>
      <c r="H38" s="87"/>
      <c r="I38" s="87"/>
    </row>
    <row r="39" spans="1:9" ht="15">
      <c r="A39" s="163"/>
      <c r="B39" s="50">
        <v>31</v>
      </c>
      <c r="C39" s="51" t="s">
        <v>39</v>
      </c>
      <c r="D39" s="84">
        <f t="shared" si="0"/>
        <v>0</v>
      </c>
      <c r="E39" s="88"/>
      <c r="F39" s="89"/>
      <c r="G39" s="86"/>
      <c r="H39" s="87"/>
      <c r="I39" s="87"/>
    </row>
    <row r="40" spans="1:9" ht="15">
      <c r="A40" s="163"/>
      <c r="B40" s="50">
        <v>32</v>
      </c>
      <c r="C40" s="51" t="s">
        <v>40</v>
      </c>
      <c r="D40" s="84">
        <f t="shared" si="0"/>
        <v>0</v>
      </c>
      <c r="E40" s="88"/>
      <c r="F40" s="89"/>
      <c r="G40" s="86"/>
      <c r="H40" s="87"/>
      <c r="I40" s="87"/>
    </row>
    <row r="41" spans="1:9" ht="15" customHeight="1">
      <c r="A41" s="163" t="s">
        <v>41</v>
      </c>
      <c r="B41" s="50">
        <v>33</v>
      </c>
      <c r="C41" s="51" t="s">
        <v>42</v>
      </c>
      <c r="D41" s="84">
        <f t="shared" si="0"/>
        <v>0</v>
      </c>
      <c r="E41" s="88"/>
      <c r="F41" s="89"/>
      <c r="G41" s="86"/>
      <c r="H41" s="87"/>
      <c r="I41" s="87"/>
    </row>
    <row r="42" spans="1:9" ht="45">
      <c r="A42" s="163"/>
      <c r="B42" s="50">
        <v>34</v>
      </c>
      <c r="C42" s="51" t="s">
        <v>43</v>
      </c>
      <c r="D42" s="84">
        <f t="shared" si="0"/>
        <v>0</v>
      </c>
      <c r="E42" s="88"/>
      <c r="F42" s="89"/>
      <c r="G42" s="86"/>
      <c r="H42" s="87"/>
      <c r="I42" s="87"/>
    </row>
    <row r="43" spans="1:9" ht="15">
      <c r="A43" s="52" t="s">
        <v>171</v>
      </c>
      <c r="B43" s="50">
        <v>35</v>
      </c>
      <c r="C43" s="53" t="s">
        <v>44</v>
      </c>
      <c r="D43" s="84">
        <f t="shared" si="0"/>
        <v>0</v>
      </c>
      <c r="E43" s="88"/>
      <c r="F43" s="89"/>
      <c r="G43" s="86"/>
      <c r="H43" s="87"/>
      <c r="I43" s="87"/>
    </row>
    <row r="44" spans="1:9" ht="15" customHeight="1">
      <c r="A44" s="163" t="s">
        <v>172</v>
      </c>
      <c r="B44" s="50">
        <v>36</v>
      </c>
      <c r="C44" s="51" t="s">
        <v>45</v>
      </c>
      <c r="D44" s="84">
        <f t="shared" si="0"/>
        <v>0</v>
      </c>
      <c r="E44" s="88"/>
      <c r="F44" s="89"/>
      <c r="G44" s="86"/>
      <c r="H44" s="87"/>
      <c r="I44" s="87"/>
    </row>
    <row r="45" spans="1:9" ht="15">
      <c r="A45" s="163"/>
      <c r="B45" s="50">
        <v>37</v>
      </c>
      <c r="C45" s="51" t="s">
        <v>46</v>
      </c>
      <c r="D45" s="84">
        <f t="shared" si="0"/>
        <v>0</v>
      </c>
      <c r="E45" s="88"/>
      <c r="F45" s="89"/>
      <c r="G45" s="86"/>
      <c r="H45" s="87"/>
      <c r="I45" s="87"/>
    </row>
    <row r="46" spans="1:9" ht="15">
      <c r="A46" s="163"/>
      <c r="B46" s="50">
        <v>38</v>
      </c>
      <c r="C46" s="51" t="s">
        <v>47</v>
      </c>
      <c r="D46" s="84">
        <f t="shared" si="0"/>
        <v>0</v>
      </c>
      <c r="E46" s="88"/>
      <c r="F46" s="89"/>
      <c r="G46" s="86"/>
      <c r="H46" s="87"/>
      <c r="I46" s="87"/>
    </row>
    <row r="47" spans="1:9" ht="15">
      <c r="A47" s="163"/>
      <c r="B47" s="50">
        <v>39</v>
      </c>
      <c r="C47" s="51" t="s">
        <v>48</v>
      </c>
      <c r="D47" s="84">
        <f t="shared" si="0"/>
        <v>0</v>
      </c>
      <c r="E47" s="88"/>
      <c r="F47" s="89"/>
      <c r="G47" s="86"/>
      <c r="H47" s="87"/>
      <c r="I47" s="87"/>
    </row>
    <row r="48" spans="1:9" ht="15">
      <c r="A48" s="163"/>
      <c r="B48" s="50">
        <v>40</v>
      </c>
      <c r="C48" s="51" t="s">
        <v>49</v>
      </c>
      <c r="D48" s="84">
        <f t="shared" si="0"/>
        <v>0</v>
      </c>
      <c r="E48" s="88"/>
      <c r="F48" s="89"/>
      <c r="G48" s="86"/>
      <c r="H48" s="87"/>
      <c r="I48" s="87"/>
    </row>
    <row r="49" spans="1:9" ht="15" customHeight="1">
      <c r="A49" s="163"/>
      <c r="B49" s="50">
        <v>41</v>
      </c>
      <c r="C49" s="51" t="s">
        <v>50</v>
      </c>
      <c r="D49" s="84">
        <f t="shared" si="0"/>
        <v>0</v>
      </c>
      <c r="E49" s="88"/>
      <c r="F49" s="89"/>
      <c r="G49" s="86"/>
      <c r="H49" s="87"/>
      <c r="I49" s="87"/>
    </row>
    <row r="50" spans="1:9" ht="15">
      <c r="A50" s="163"/>
      <c r="B50" s="50">
        <v>42</v>
      </c>
      <c r="C50" s="51" t="s">
        <v>51</v>
      </c>
      <c r="D50" s="84">
        <f t="shared" si="0"/>
        <v>0</v>
      </c>
      <c r="E50" s="88"/>
      <c r="F50" s="89"/>
      <c r="G50" s="86"/>
      <c r="H50" s="87"/>
      <c r="I50" s="87"/>
    </row>
    <row r="51" spans="1:9" ht="15">
      <c r="A51" s="163"/>
      <c r="B51" s="50">
        <v>43</v>
      </c>
      <c r="C51" s="51" t="s">
        <v>52</v>
      </c>
      <c r="D51" s="84">
        <f t="shared" si="0"/>
        <v>0</v>
      </c>
      <c r="E51" s="88"/>
      <c r="F51" s="89"/>
      <c r="G51" s="86"/>
      <c r="H51" s="87"/>
      <c r="I51" s="87"/>
    </row>
    <row r="52" spans="1:9" ht="15">
      <c r="A52" s="163"/>
      <c r="B52" s="50">
        <v>44</v>
      </c>
      <c r="C52" s="51" t="s">
        <v>53</v>
      </c>
      <c r="D52" s="84">
        <f t="shared" si="0"/>
        <v>0</v>
      </c>
      <c r="E52" s="88"/>
      <c r="F52" s="89"/>
      <c r="G52" s="86"/>
      <c r="H52" s="87"/>
      <c r="I52" s="87"/>
    </row>
    <row r="53" spans="1:9" ht="15">
      <c r="A53" s="163"/>
      <c r="B53" s="50">
        <v>45</v>
      </c>
      <c r="C53" s="51" t="s">
        <v>54</v>
      </c>
      <c r="D53" s="84">
        <f t="shared" si="0"/>
        <v>0</v>
      </c>
      <c r="E53" s="88"/>
      <c r="F53" s="89"/>
      <c r="G53" s="86"/>
      <c r="H53" s="87"/>
      <c r="I53" s="87"/>
    </row>
    <row r="54" spans="1:9" ht="15">
      <c r="A54" s="163"/>
      <c r="B54" s="50">
        <v>46</v>
      </c>
      <c r="C54" s="51" t="s">
        <v>55</v>
      </c>
      <c r="D54" s="84">
        <f t="shared" si="0"/>
        <v>0</v>
      </c>
      <c r="E54" s="88"/>
      <c r="F54" s="89"/>
      <c r="G54" s="86"/>
      <c r="H54" s="87"/>
      <c r="I54" s="87"/>
    </row>
    <row r="55" spans="1:9" ht="15">
      <c r="A55" s="163"/>
      <c r="B55" s="50">
        <v>47</v>
      </c>
      <c r="C55" s="51" t="s">
        <v>56</v>
      </c>
      <c r="D55" s="84">
        <f t="shared" si="0"/>
        <v>0</v>
      </c>
      <c r="E55" s="88"/>
      <c r="F55" s="89"/>
      <c r="G55" s="86"/>
      <c r="H55" s="87"/>
      <c r="I55" s="87"/>
    </row>
    <row r="56" spans="1:9" ht="15" customHeight="1">
      <c r="A56" s="163"/>
      <c r="B56" s="50">
        <v>48</v>
      </c>
      <c r="C56" s="51" t="s">
        <v>57</v>
      </c>
      <c r="D56" s="84">
        <f t="shared" si="0"/>
        <v>0</v>
      </c>
      <c r="E56" s="88"/>
      <c r="F56" s="89"/>
      <c r="G56" s="86"/>
      <c r="H56" s="87"/>
      <c r="I56" s="87"/>
    </row>
    <row r="57" spans="1:9" ht="15">
      <c r="A57" s="163"/>
      <c r="B57" s="50">
        <v>49</v>
      </c>
      <c r="C57" s="51" t="s">
        <v>58</v>
      </c>
      <c r="D57" s="84">
        <f t="shared" si="0"/>
        <v>0</v>
      </c>
      <c r="E57" s="88"/>
      <c r="F57" s="89"/>
      <c r="G57" s="86"/>
      <c r="H57" s="87"/>
      <c r="I57" s="87"/>
    </row>
    <row r="58" spans="1:9" ht="24" customHeight="1">
      <c r="A58" s="163"/>
      <c r="B58" s="50">
        <v>50</v>
      </c>
      <c r="C58" s="51" t="s">
        <v>59</v>
      </c>
      <c r="D58" s="84">
        <f t="shared" si="0"/>
        <v>0</v>
      </c>
      <c r="E58" s="88"/>
      <c r="F58" s="89"/>
      <c r="G58" s="86"/>
      <c r="H58" s="87"/>
      <c r="I58" s="87"/>
    </row>
    <row r="59" spans="1:9" ht="36" customHeight="1">
      <c r="A59" s="163" t="s">
        <v>60</v>
      </c>
      <c r="B59" s="50">
        <v>51</v>
      </c>
      <c r="C59" s="51" t="s">
        <v>61</v>
      </c>
      <c r="D59" s="84">
        <f t="shared" si="0"/>
        <v>0</v>
      </c>
      <c r="E59" s="88"/>
      <c r="F59" s="89"/>
      <c r="G59" s="86"/>
      <c r="H59" s="87"/>
      <c r="I59" s="87"/>
    </row>
    <row r="60" spans="1:9" ht="15">
      <c r="A60" s="163"/>
      <c r="B60" s="50">
        <v>52</v>
      </c>
      <c r="C60" s="51" t="s">
        <v>62</v>
      </c>
      <c r="D60" s="84">
        <f t="shared" si="0"/>
        <v>0</v>
      </c>
      <c r="E60" s="88"/>
      <c r="F60" s="89"/>
      <c r="G60" s="86"/>
      <c r="H60" s="87"/>
      <c r="I60" s="87"/>
    </row>
    <row r="61" spans="1:9" ht="15">
      <c r="A61" s="163"/>
      <c r="B61" s="50">
        <v>53</v>
      </c>
      <c r="C61" s="51" t="s">
        <v>63</v>
      </c>
      <c r="D61" s="84">
        <f t="shared" si="0"/>
        <v>0</v>
      </c>
      <c r="E61" s="88"/>
      <c r="F61" s="89"/>
      <c r="G61" s="86"/>
      <c r="H61" s="87"/>
      <c r="I61" s="87"/>
    </row>
    <row r="62" spans="1:9" ht="15">
      <c r="A62" s="163"/>
      <c r="B62" s="50">
        <v>54</v>
      </c>
      <c r="C62" s="51" t="s">
        <v>64</v>
      </c>
      <c r="D62" s="84">
        <f t="shared" si="0"/>
        <v>0</v>
      </c>
      <c r="E62" s="88"/>
      <c r="F62" s="89"/>
      <c r="G62" s="86"/>
      <c r="H62" s="87"/>
      <c r="I62" s="87"/>
    </row>
    <row r="63" spans="1:9" ht="15">
      <c r="A63" s="163"/>
      <c r="B63" s="50">
        <v>55</v>
      </c>
      <c r="C63" s="51" t="s">
        <v>65</v>
      </c>
      <c r="D63" s="84">
        <f t="shared" si="0"/>
        <v>0</v>
      </c>
      <c r="E63" s="88"/>
      <c r="F63" s="89"/>
      <c r="G63" s="86"/>
      <c r="H63" s="87"/>
      <c r="I63" s="87"/>
    </row>
    <row r="64" spans="1:9" ht="15">
      <c r="A64" s="163"/>
      <c r="B64" s="50">
        <v>56</v>
      </c>
      <c r="C64" s="51" t="s">
        <v>66</v>
      </c>
      <c r="D64" s="84">
        <f t="shared" si="0"/>
        <v>0</v>
      </c>
      <c r="E64" s="88"/>
      <c r="F64" s="89"/>
      <c r="G64" s="86"/>
      <c r="H64" s="87"/>
      <c r="I64" s="87"/>
    </row>
    <row r="65" spans="1:9" ht="15">
      <c r="A65" s="163"/>
      <c r="B65" s="50">
        <v>57</v>
      </c>
      <c r="C65" s="51" t="s">
        <v>67</v>
      </c>
      <c r="D65" s="84">
        <f t="shared" si="0"/>
        <v>0</v>
      </c>
      <c r="E65" s="88"/>
      <c r="F65" s="89"/>
      <c r="G65" s="86"/>
      <c r="H65" s="87"/>
      <c r="I65" s="87"/>
    </row>
    <row r="66" spans="1:9" ht="15">
      <c r="A66" s="163"/>
      <c r="B66" s="50">
        <v>58</v>
      </c>
      <c r="C66" s="51" t="s">
        <v>68</v>
      </c>
      <c r="D66" s="84">
        <f t="shared" si="0"/>
        <v>0</v>
      </c>
      <c r="E66" s="88"/>
      <c r="F66" s="89"/>
      <c r="G66" s="86"/>
      <c r="H66" s="87"/>
      <c r="I66" s="87"/>
    </row>
    <row r="67" spans="1:9" ht="15">
      <c r="A67" s="163"/>
      <c r="B67" s="50">
        <v>59</v>
      </c>
      <c r="C67" s="51" t="s">
        <v>69</v>
      </c>
      <c r="D67" s="84">
        <f t="shared" si="0"/>
        <v>0</v>
      </c>
      <c r="E67" s="88"/>
      <c r="F67" s="89"/>
      <c r="G67" s="86"/>
      <c r="H67" s="87"/>
      <c r="I67" s="87"/>
    </row>
    <row r="68" spans="1:9" ht="15">
      <c r="A68" s="163"/>
      <c r="B68" s="50">
        <v>60</v>
      </c>
      <c r="C68" s="51" t="s">
        <v>70</v>
      </c>
      <c r="D68" s="84">
        <f t="shared" si="0"/>
        <v>0</v>
      </c>
      <c r="E68" s="88"/>
      <c r="F68" s="89"/>
      <c r="G68" s="86"/>
      <c r="H68" s="87"/>
      <c r="I68" s="87"/>
    </row>
    <row r="69" spans="1:9" ht="17.25" customHeight="1">
      <c r="A69" s="163"/>
      <c r="B69" s="50">
        <v>61</v>
      </c>
      <c r="C69" s="51" t="s">
        <v>71</v>
      </c>
      <c r="D69" s="84">
        <f t="shared" si="0"/>
        <v>0</v>
      </c>
      <c r="E69" s="88"/>
      <c r="F69" s="89"/>
      <c r="G69" s="86"/>
      <c r="H69" s="87"/>
      <c r="I69" s="87"/>
    </row>
    <row r="70" spans="1:9" ht="15">
      <c r="A70" s="163"/>
      <c r="B70" s="50">
        <v>62</v>
      </c>
      <c r="C70" s="51" t="s">
        <v>72</v>
      </c>
      <c r="D70" s="84">
        <f t="shared" si="0"/>
        <v>0</v>
      </c>
      <c r="E70" s="88"/>
      <c r="F70" s="89"/>
      <c r="G70" s="86"/>
      <c r="H70" s="87"/>
      <c r="I70" s="87"/>
    </row>
    <row r="71" spans="1:9" ht="15.75" customHeight="1">
      <c r="A71" s="163"/>
      <c r="B71" s="50">
        <v>63</v>
      </c>
      <c r="C71" s="51" t="s">
        <v>73</v>
      </c>
      <c r="D71" s="84">
        <f t="shared" si="0"/>
        <v>0</v>
      </c>
      <c r="E71" s="88"/>
      <c r="F71" s="89"/>
      <c r="G71" s="86"/>
      <c r="H71" s="87"/>
      <c r="I71" s="87"/>
    </row>
    <row r="72" spans="1:9" ht="15" customHeight="1">
      <c r="A72" s="163" t="s">
        <v>173</v>
      </c>
      <c r="B72" s="50">
        <v>64</v>
      </c>
      <c r="C72" s="51" t="s">
        <v>74</v>
      </c>
      <c r="D72" s="84">
        <f t="shared" si="0"/>
        <v>0</v>
      </c>
      <c r="E72" s="88"/>
      <c r="F72" s="89"/>
      <c r="G72" s="86"/>
      <c r="H72" s="87"/>
      <c r="I72" s="87"/>
    </row>
    <row r="73" spans="1:9" ht="14.25" customHeight="1">
      <c r="A73" s="163"/>
      <c r="B73" s="50">
        <v>65</v>
      </c>
      <c r="C73" s="51" t="s">
        <v>75</v>
      </c>
      <c r="D73" s="84">
        <f t="shared" si="0"/>
        <v>0</v>
      </c>
      <c r="E73" s="88"/>
      <c r="F73" s="89"/>
      <c r="G73" s="86"/>
      <c r="H73" s="87"/>
      <c r="I73" s="87"/>
    </row>
    <row r="74" spans="1:9" ht="15">
      <c r="A74" s="163"/>
      <c r="B74" s="50">
        <v>66</v>
      </c>
      <c r="C74" s="51" t="s">
        <v>76</v>
      </c>
      <c r="D74" s="84">
        <f aca="true" t="shared" si="1" ref="D74:D137">G74</f>
        <v>0</v>
      </c>
      <c r="E74" s="88"/>
      <c r="F74" s="89"/>
      <c r="G74" s="86"/>
      <c r="H74" s="87"/>
      <c r="I74" s="87"/>
    </row>
    <row r="75" spans="1:9" ht="15">
      <c r="A75" s="163"/>
      <c r="B75" s="50">
        <v>67</v>
      </c>
      <c r="C75" s="54" t="s">
        <v>77</v>
      </c>
      <c r="D75" s="84">
        <f t="shared" si="1"/>
        <v>0</v>
      </c>
      <c r="E75" s="88"/>
      <c r="F75" s="89"/>
      <c r="G75" s="86"/>
      <c r="H75" s="87"/>
      <c r="I75" s="87"/>
    </row>
    <row r="76" spans="1:9" ht="15">
      <c r="A76" s="163"/>
      <c r="B76" s="50">
        <v>68</v>
      </c>
      <c r="C76" s="51" t="s">
        <v>78</v>
      </c>
      <c r="D76" s="84">
        <f t="shared" si="1"/>
        <v>0</v>
      </c>
      <c r="E76" s="88"/>
      <c r="F76" s="89"/>
      <c r="G76" s="86"/>
      <c r="H76" s="87"/>
      <c r="I76" s="87"/>
    </row>
    <row r="77" spans="1:9" ht="15">
      <c r="A77" s="163"/>
      <c r="B77" s="50">
        <v>69</v>
      </c>
      <c r="C77" s="51" t="s">
        <v>79</v>
      </c>
      <c r="D77" s="84">
        <f t="shared" si="1"/>
        <v>0</v>
      </c>
      <c r="E77" s="88"/>
      <c r="F77" s="89"/>
      <c r="G77" s="86"/>
      <c r="H77" s="87"/>
      <c r="I77" s="87"/>
    </row>
    <row r="78" spans="1:9" ht="15" customHeight="1">
      <c r="A78" s="163" t="s">
        <v>80</v>
      </c>
      <c r="B78" s="50">
        <v>70</v>
      </c>
      <c r="C78" s="51" t="s">
        <v>81</v>
      </c>
      <c r="D78" s="84">
        <f t="shared" si="1"/>
        <v>0</v>
      </c>
      <c r="E78" s="88"/>
      <c r="F78" s="89"/>
      <c r="G78" s="86"/>
      <c r="H78" s="87"/>
      <c r="I78" s="87"/>
    </row>
    <row r="79" spans="1:9" ht="15">
      <c r="A79" s="163"/>
      <c r="B79" s="50">
        <v>71</v>
      </c>
      <c r="C79" s="51" t="s">
        <v>82</v>
      </c>
      <c r="D79" s="84">
        <f t="shared" si="1"/>
        <v>0</v>
      </c>
      <c r="E79" s="88"/>
      <c r="F79" s="89"/>
      <c r="G79" s="86"/>
      <c r="H79" s="87"/>
      <c r="I79" s="87"/>
    </row>
    <row r="80" spans="1:9" ht="26.25" customHeight="1">
      <c r="A80" s="163"/>
      <c r="B80" s="50">
        <v>72</v>
      </c>
      <c r="C80" s="51" t="s">
        <v>83</v>
      </c>
      <c r="D80" s="84">
        <f t="shared" si="1"/>
        <v>0</v>
      </c>
      <c r="E80" s="88"/>
      <c r="F80" s="89"/>
      <c r="G80" s="86"/>
      <c r="H80" s="87"/>
      <c r="I80" s="87"/>
    </row>
    <row r="81" spans="1:9" ht="15" customHeight="1">
      <c r="A81" s="169" t="s">
        <v>84</v>
      </c>
      <c r="B81" s="55">
        <v>73</v>
      </c>
      <c r="C81" s="56" t="s">
        <v>85</v>
      </c>
      <c r="D81" s="84">
        <f t="shared" si="1"/>
        <v>0</v>
      </c>
      <c r="E81" s="88"/>
      <c r="F81" s="89"/>
      <c r="G81" s="86"/>
      <c r="H81" s="87"/>
      <c r="I81" s="87"/>
    </row>
    <row r="82" spans="1:9" ht="15">
      <c r="A82" s="169"/>
      <c r="B82" s="55">
        <v>74</v>
      </c>
      <c r="C82" s="56" t="s">
        <v>86</v>
      </c>
      <c r="D82" s="84">
        <f t="shared" si="1"/>
        <v>0</v>
      </c>
      <c r="E82" s="88"/>
      <c r="F82" s="89"/>
      <c r="G82" s="86"/>
      <c r="H82" s="87"/>
      <c r="I82" s="87"/>
    </row>
    <row r="83" spans="1:9" ht="15">
      <c r="A83" s="57" t="s">
        <v>87</v>
      </c>
      <c r="B83" s="55">
        <v>75</v>
      </c>
      <c r="C83" s="56" t="s">
        <v>88</v>
      </c>
      <c r="D83" s="84">
        <f t="shared" si="1"/>
        <v>0</v>
      </c>
      <c r="E83" s="88"/>
      <c r="F83" s="89"/>
      <c r="G83" s="86"/>
      <c r="H83" s="87"/>
      <c r="I83" s="87"/>
    </row>
    <row r="84" spans="1:9" ht="15" hidden="1">
      <c r="A84" s="57" t="s">
        <v>87</v>
      </c>
      <c r="B84" s="58"/>
      <c r="C84" s="56" t="s">
        <v>88</v>
      </c>
      <c r="D84" s="84">
        <f t="shared" si="1"/>
        <v>0</v>
      </c>
      <c r="E84" s="88"/>
      <c r="F84" s="89"/>
      <c r="G84" s="86"/>
      <c r="H84" s="87"/>
      <c r="I84" s="87"/>
    </row>
    <row r="85" spans="1:9" ht="12" customHeight="1" hidden="1">
      <c r="A85" s="59"/>
      <c r="B85" s="58"/>
      <c r="C85" s="56"/>
      <c r="D85" s="84">
        <f t="shared" si="1"/>
        <v>0</v>
      </c>
      <c r="E85" s="88"/>
      <c r="F85" s="89"/>
      <c r="G85" s="86"/>
      <c r="H85" s="87"/>
      <c r="I85" s="87"/>
    </row>
    <row r="86" spans="1:9" ht="27" customHeight="1" hidden="1">
      <c r="A86" s="59"/>
      <c r="B86" s="58"/>
      <c r="C86" s="56"/>
      <c r="D86" s="84">
        <f t="shared" si="1"/>
        <v>0</v>
      </c>
      <c r="E86" s="88"/>
      <c r="F86" s="89"/>
      <c r="G86" s="86"/>
      <c r="H86" s="87"/>
      <c r="I86" s="87"/>
    </row>
    <row r="87" spans="1:9" ht="43.5" customHeight="1" hidden="1">
      <c r="A87" s="59"/>
      <c r="B87" s="58"/>
      <c r="C87" s="56"/>
      <c r="D87" s="84">
        <f t="shared" si="1"/>
        <v>0</v>
      </c>
      <c r="E87" s="88"/>
      <c r="F87" s="89"/>
      <c r="G87" s="86"/>
      <c r="H87" s="87"/>
      <c r="I87" s="87"/>
    </row>
    <row r="88" spans="1:9" ht="29.25" customHeight="1" hidden="1">
      <c r="A88" s="59"/>
      <c r="B88" s="58"/>
      <c r="C88" s="56"/>
      <c r="D88" s="84">
        <f t="shared" si="1"/>
        <v>0</v>
      </c>
      <c r="E88" s="88"/>
      <c r="F88" s="89"/>
      <c r="G88" s="86"/>
      <c r="H88" s="87"/>
      <c r="I88" s="87"/>
    </row>
    <row r="89" spans="1:9" ht="29.25" customHeight="1">
      <c r="A89" s="59" t="s">
        <v>89</v>
      </c>
      <c r="B89" s="55">
        <v>76</v>
      </c>
      <c r="C89" s="56" t="s">
        <v>90</v>
      </c>
      <c r="D89" s="84">
        <f t="shared" si="1"/>
        <v>0</v>
      </c>
      <c r="E89" s="88"/>
      <c r="F89" s="89"/>
      <c r="G89" s="86"/>
      <c r="H89" s="87"/>
      <c r="I89" s="87"/>
    </row>
    <row r="90" spans="1:9" ht="29.25" customHeight="1">
      <c r="A90" s="163" t="s">
        <v>91</v>
      </c>
      <c r="B90" s="50">
        <v>77</v>
      </c>
      <c r="C90" s="60" t="s">
        <v>91</v>
      </c>
      <c r="D90" s="84">
        <f t="shared" si="1"/>
        <v>0</v>
      </c>
      <c r="E90" s="88"/>
      <c r="F90" s="89"/>
      <c r="G90" s="86"/>
      <c r="H90" s="87"/>
      <c r="I90" s="87"/>
    </row>
    <row r="91" spans="1:9" ht="29.25" customHeight="1">
      <c r="A91" s="163"/>
      <c r="B91" s="50">
        <v>78</v>
      </c>
      <c r="C91" s="61" t="s">
        <v>92</v>
      </c>
      <c r="D91" s="84">
        <f t="shared" si="1"/>
        <v>0</v>
      </c>
      <c r="E91" s="88"/>
      <c r="F91" s="89"/>
      <c r="G91" s="86"/>
      <c r="H91" s="87"/>
      <c r="I91" s="87"/>
    </row>
    <row r="92" spans="1:9" ht="29.25" customHeight="1">
      <c r="A92" s="163"/>
      <c r="B92" s="50">
        <v>79</v>
      </c>
      <c r="C92" s="61" t="s">
        <v>93</v>
      </c>
      <c r="D92" s="84">
        <f t="shared" si="1"/>
        <v>0</v>
      </c>
      <c r="E92" s="88"/>
      <c r="F92" s="89"/>
      <c r="G92" s="86"/>
      <c r="H92" s="87"/>
      <c r="I92" s="87"/>
    </row>
    <row r="93" spans="1:9" ht="29.25" customHeight="1">
      <c r="A93" s="163" t="s">
        <v>94</v>
      </c>
      <c r="B93" s="50">
        <v>80</v>
      </c>
      <c r="C93" s="62" t="s">
        <v>94</v>
      </c>
      <c r="D93" s="84">
        <f t="shared" si="1"/>
        <v>0</v>
      </c>
      <c r="E93" s="88"/>
      <c r="F93" s="89"/>
      <c r="G93" s="86"/>
      <c r="H93" s="87"/>
      <c r="I93" s="87"/>
    </row>
    <row r="94" spans="1:9" ht="29.25" customHeight="1">
      <c r="A94" s="163"/>
      <c r="B94" s="50">
        <v>81</v>
      </c>
      <c r="C94" s="61" t="s">
        <v>95</v>
      </c>
      <c r="D94" s="84">
        <f t="shared" si="1"/>
        <v>0</v>
      </c>
      <c r="E94" s="88"/>
      <c r="F94" s="89"/>
      <c r="G94" s="86"/>
      <c r="H94" s="87"/>
      <c r="I94" s="87"/>
    </row>
    <row r="95" spans="1:9" ht="29.25" customHeight="1">
      <c r="A95" s="163"/>
      <c r="B95" s="50">
        <v>82</v>
      </c>
      <c r="C95" s="61" t="s">
        <v>96</v>
      </c>
      <c r="D95" s="84">
        <f t="shared" si="1"/>
        <v>0</v>
      </c>
      <c r="E95" s="88"/>
      <c r="F95" s="89"/>
      <c r="G95" s="86"/>
      <c r="H95" s="87"/>
      <c r="I95" s="87"/>
    </row>
    <row r="96" spans="1:9" ht="29.25" customHeight="1">
      <c r="A96" s="163"/>
      <c r="B96" s="50">
        <v>83</v>
      </c>
      <c r="C96" s="61" t="s">
        <v>97</v>
      </c>
      <c r="D96" s="84">
        <f t="shared" si="1"/>
        <v>0</v>
      </c>
      <c r="E96" s="88"/>
      <c r="F96" s="89"/>
      <c r="G96" s="86"/>
      <c r="H96" s="87"/>
      <c r="I96" s="87"/>
    </row>
    <row r="97" spans="1:9" ht="29.25" customHeight="1">
      <c r="A97" s="163"/>
      <c r="B97" s="50">
        <v>84</v>
      </c>
      <c r="C97" s="61" t="s">
        <v>98</v>
      </c>
      <c r="D97" s="84">
        <f t="shared" si="1"/>
        <v>0</v>
      </c>
      <c r="E97" s="88"/>
      <c r="F97" s="89"/>
      <c r="G97" s="86"/>
      <c r="H97" s="87"/>
      <c r="I97" s="87"/>
    </row>
    <row r="98" spans="1:9" ht="29.25" customHeight="1">
      <c r="A98" s="163" t="s">
        <v>99</v>
      </c>
      <c r="B98" s="50">
        <v>85</v>
      </c>
      <c r="C98" s="62" t="s">
        <v>99</v>
      </c>
      <c r="D98" s="84">
        <f t="shared" si="1"/>
        <v>0</v>
      </c>
      <c r="E98" s="88"/>
      <c r="F98" s="89"/>
      <c r="G98" s="86"/>
      <c r="H98" s="87"/>
      <c r="I98" s="87"/>
    </row>
    <row r="99" spans="1:9" ht="29.25" customHeight="1">
      <c r="A99" s="163"/>
      <c r="B99" s="50">
        <v>86</v>
      </c>
      <c r="C99" s="61" t="s">
        <v>100</v>
      </c>
      <c r="D99" s="84">
        <f t="shared" si="1"/>
        <v>0</v>
      </c>
      <c r="E99" s="88"/>
      <c r="F99" s="89"/>
      <c r="G99" s="86"/>
      <c r="H99" s="87"/>
      <c r="I99" s="87"/>
    </row>
    <row r="100" spans="1:9" ht="29.25" customHeight="1">
      <c r="A100" s="163"/>
      <c r="B100" s="50">
        <v>87</v>
      </c>
      <c r="C100" s="61" t="s">
        <v>101</v>
      </c>
      <c r="D100" s="84">
        <f t="shared" si="1"/>
        <v>0</v>
      </c>
      <c r="E100" s="88"/>
      <c r="F100" s="89"/>
      <c r="G100" s="86"/>
      <c r="H100" s="87"/>
      <c r="I100" s="87"/>
    </row>
    <row r="101" spans="1:9" ht="29.25" customHeight="1">
      <c r="A101" s="163"/>
      <c r="B101" s="50">
        <v>88</v>
      </c>
      <c r="C101" s="61" t="s">
        <v>102</v>
      </c>
      <c r="D101" s="84">
        <f t="shared" si="1"/>
        <v>0</v>
      </c>
      <c r="E101" s="88"/>
      <c r="F101" s="89"/>
      <c r="G101" s="86"/>
      <c r="H101" s="87"/>
      <c r="I101" s="87"/>
    </row>
    <row r="102" spans="1:9" ht="29.25" customHeight="1">
      <c r="A102" s="163"/>
      <c r="B102" s="50">
        <v>89</v>
      </c>
      <c r="C102" s="61" t="s">
        <v>103</v>
      </c>
      <c r="D102" s="84">
        <f t="shared" si="1"/>
        <v>0</v>
      </c>
      <c r="E102" s="88"/>
      <c r="F102" s="89"/>
      <c r="G102" s="86"/>
      <c r="H102" s="87"/>
      <c r="I102" s="87"/>
    </row>
    <row r="103" spans="1:9" ht="29.25" customHeight="1">
      <c r="A103" s="163"/>
      <c r="B103" s="50">
        <v>90</v>
      </c>
      <c r="C103" s="61" t="s">
        <v>104</v>
      </c>
      <c r="D103" s="84">
        <f t="shared" si="1"/>
        <v>0</v>
      </c>
      <c r="E103" s="88"/>
      <c r="F103" s="89"/>
      <c r="G103" s="86"/>
      <c r="H103" s="87"/>
      <c r="I103" s="87"/>
    </row>
    <row r="104" spans="1:9" ht="29.25" customHeight="1">
      <c r="A104" s="46" t="s">
        <v>105</v>
      </c>
      <c r="B104" s="50">
        <v>91</v>
      </c>
      <c r="C104" s="62" t="s">
        <v>105</v>
      </c>
      <c r="D104" s="84">
        <f t="shared" si="1"/>
        <v>0</v>
      </c>
      <c r="E104" s="88"/>
      <c r="F104" s="89"/>
      <c r="G104" s="86"/>
      <c r="H104" s="87"/>
      <c r="I104" s="87"/>
    </row>
    <row r="105" spans="1:9" ht="29.25" customHeight="1">
      <c r="A105" s="46" t="s">
        <v>174</v>
      </c>
      <c r="B105" s="50">
        <v>92</v>
      </c>
      <c r="C105" s="62" t="s">
        <v>106</v>
      </c>
      <c r="D105" s="84">
        <f t="shared" si="1"/>
        <v>0</v>
      </c>
      <c r="E105" s="88"/>
      <c r="F105" s="89"/>
      <c r="G105" s="86"/>
      <c r="H105" s="87"/>
      <c r="I105" s="87"/>
    </row>
    <row r="106" spans="1:9" ht="29.25" customHeight="1">
      <c r="A106" s="46" t="s">
        <v>107</v>
      </c>
      <c r="B106" s="50">
        <v>93</v>
      </c>
      <c r="C106" s="62" t="s">
        <v>108</v>
      </c>
      <c r="D106" s="84">
        <f t="shared" si="1"/>
        <v>0</v>
      </c>
      <c r="E106" s="88"/>
      <c r="F106" s="89"/>
      <c r="G106" s="86"/>
      <c r="H106" s="87"/>
      <c r="I106" s="87"/>
    </row>
    <row r="107" spans="1:9" ht="29.25" customHeight="1">
      <c r="A107" s="163" t="s">
        <v>175</v>
      </c>
      <c r="B107" s="50">
        <v>94</v>
      </c>
      <c r="C107" s="62" t="s">
        <v>109</v>
      </c>
      <c r="D107" s="84">
        <f t="shared" si="1"/>
        <v>0</v>
      </c>
      <c r="E107" s="88"/>
      <c r="F107" s="89"/>
      <c r="G107" s="86"/>
      <c r="H107" s="87"/>
      <c r="I107" s="87"/>
    </row>
    <row r="108" spans="1:9" ht="29.25" customHeight="1">
      <c r="A108" s="163"/>
      <c r="B108" s="50">
        <v>95</v>
      </c>
      <c r="C108" s="62" t="s">
        <v>110</v>
      </c>
      <c r="D108" s="84">
        <f t="shared" si="1"/>
        <v>0</v>
      </c>
      <c r="E108" s="88"/>
      <c r="F108" s="89"/>
      <c r="G108" s="86"/>
      <c r="H108" s="87"/>
      <c r="I108" s="87"/>
    </row>
    <row r="109" spans="1:9" ht="29.25" customHeight="1">
      <c r="A109" s="163"/>
      <c r="B109" s="50">
        <v>96</v>
      </c>
      <c r="C109" s="62" t="s">
        <v>111</v>
      </c>
      <c r="D109" s="84">
        <f t="shared" si="1"/>
        <v>0</v>
      </c>
      <c r="E109" s="88"/>
      <c r="F109" s="89"/>
      <c r="G109" s="86"/>
      <c r="H109" s="87"/>
      <c r="I109" s="87"/>
    </row>
    <row r="110" spans="1:9" ht="29.25" customHeight="1">
      <c r="A110" s="163"/>
      <c r="B110" s="50">
        <v>97</v>
      </c>
      <c r="C110" s="62" t="s">
        <v>112</v>
      </c>
      <c r="D110" s="84">
        <f t="shared" si="1"/>
        <v>0</v>
      </c>
      <c r="E110" s="88"/>
      <c r="F110" s="89"/>
      <c r="G110" s="86"/>
      <c r="H110" s="87"/>
      <c r="I110" s="87"/>
    </row>
    <row r="111" spans="1:9" ht="29.25" customHeight="1">
      <c r="A111" s="163"/>
      <c r="B111" s="50">
        <v>98</v>
      </c>
      <c r="C111" s="62" t="s">
        <v>113</v>
      </c>
      <c r="D111" s="84">
        <f t="shared" si="1"/>
        <v>0</v>
      </c>
      <c r="E111" s="88"/>
      <c r="F111" s="89"/>
      <c r="G111" s="86"/>
      <c r="H111" s="87"/>
      <c r="I111" s="87"/>
    </row>
    <row r="112" spans="1:9" ht="29.25" customHeight="1">
      <c r="A112" s="163"/>
      <c r="B112" s="50">
        <v>99</v>
      </c>
      <c r="C112" s="62" t="s">
        <v>114</v>
      </c>
      <c r="D112" s="84">
        <f t="shared" si="1"/>
        <v>0</v>
      </c>
      <c r="E112" s="88"/>
      <c r="F112" s="89"/>
      <c r="G112" s="86"/>
      <c r="H112" s="87"/>
      <c r="I112" s="87"/>
    </row>
    <row r="113" spans="1:9" ht="29.25" customHeight="1">
      <c r="A113" s="163"/>
      <c r="B113" s="50">
        <v>100</v>
      </c>
      <c r="C113" s="62" t="s">
        <v>115</v>
      </c>
      <c r="D113" s="84">
        <f t="shared" si="1"/>
        <v>0</v>
      </c>
      <c r="E113" s="88"/>
      <c r="F113" s="89"/>
      <c r="G113" s="86"/>
      <c r="H113" s="87"/>
      <c r="I113" s="87"/>
    </row>
    <row r="114" spans="1:9" ht="29.25" customHeight="1">
      <c r="A114" s="163" t="s">
        <v>116</v>
      </c>
      <c r="B114" s="50">
        <v>101</v>
      </c>
      <c r="C114" s="62" t="s">
        <v>116</v>
      </c>
      <c r="D114" s="84">
        <f t="shared" si="1"/>
        <v>0</v>
      </c>
      <c r="E114" s="88"/>
      <c r="F114" s="89"/>
      <c r="G114" s="86"/>
      <c r="H114" s="87"/>
      <c r="I114" s="87"/>
    </row>
    <row r="115" spans="1:9" ht="29.25" customHeight="1">
      <c r="A115" s="163"/>
      <c r="B115" s="50">
        <v>102</v>
      </c>
      <c r="C115" s="62" t="s">
        <v>117</v>
      </c>
      <c r="D115" s="84">
        <f t="shared" si="1"/>
        <v>0</v>
      </c>
      <c r="E115" s="88"/>
      <c r="F115" s="89"/>
      <c r="G115" s="86"/>
      <c r="H115" s="87"/>
      <c r="I115" s="87"/>
    </row>
    <row r="116" spans="1:9" ht="29.25" customHeight="1">
      <c r="A116" s="163"/>
      <c r="B116" s="50">
        <v>103</v>
      </c>
      <c r="C116" s="62" t="s">
        <v>118</v>
      </c>
      <c r="D116" s="84">
        <f t="shared" si="1"/>
        <v>0</v>
      </c>
      <c r="E116" s="88"/>
      <c r="F116" s="89"/>
      <c r="G116" s="86"/>
      <c r="H116" s="87"/>
      <c r="I116" s="87"/>
    </row>
    <row r="117" spans="1:9" ht="29.25" customHeight="1">
      <c r="A117" s="163"/>
      <c r="B117" s="50">
        <v>104</v>
      </c>
      <c r="C117" s="62" t="s">
        <v>119</v>
      </c>
      <c r="D117" s="84">
        <f t="shared" si="1"/>
        <v>0</v>
      </c>
      <c r="E117" s="88"/>
      <c r="F117" s="89"/>
      <c r="G117" s="86"/>
      <c r="H117" s="87"/>
      <c r="I117" s="87"/>
    </row>
    <row r="118" spans="1:9" ht="29.25" customHeight="1">
      <c r="A118" s="163"/>
      <c r="B118" s="50">
        <v>105</v>
      </c>
      <c r="C118" s="62" t="s">
        <v>120</v>
      </c>
      <c r="D118" s="84">
        <f t="shared" si="1"/>
        <v>0</v>
      </c>
      <c r="E118" s="88"/>
      <c r="F118" s="89"/>
      <c r="G118" s="86"/>
      <c r="H118" s="87"/>
      <c r="I118" s="87"/>
    </row>
    <row r="119" spans="1:9" ht="29.25" customHeight="1">
      <c r="A119" s="163"/>
      <c r="B119" s="50">
        <v>106</v>
      </c>
      <c r="C119" s="62" t="s">
        <v>121</v>
      </c>
      <c r="D119" s="84">
        <f t="shared" si="1"/>
        <v>0</v>
      </c>
      <c r="E119" s="88"/>
      <c r="F119" s="89"/>
      <c r="G119" s="86"/>
      <c r="H119" s="87"/>
      <c r="I119" s="87"/>
    </row>
    <row r="120" spans="1:9" ht="29.25" customHeight="1">
      <c r="A120" s="163"/>
      <c r="B120" s="50">
        <v>107</v>
      </c>
      <c r="C120" s="62" t="s">
        <v>122</v>
      </c>
      <c r="D120" s="84">
        <f t="shared" si="1"/>
        <v>0</v>
      </c>
      <c r="E120" s="88"/>
      <c r="F120" s="89"/>
      <c r="G120" s="86"/>
      <c r="H120" s="87"/>
      <c r="I120" s="87"/>
    </row>
    <row r="121" spans="1:9" ht="29.25" customHeight="1">
      <c r="A121" s="163"/>
      <c r="B121" s="50">
        <v>108</v>
      </c>
      <c r="C121" s="62" t="s">
        <v>123</v>
      </c>
      <c r="D121" s="84">
        <f t="shared" si="1"/>
        <v>0</v>
      </c>
      <c r="E121" s="88"/>
      <c r="F121" s="89"/>
      <c r="G121" s="86"/>
      <c r="H121" s="87"/>
      <c r="I121" s="87"/>
    </row>
    <row r="122" spans="1:9" ht="29.25" customHeight="1">
      <c r="A122" s="163"/>
      <c r="B122" s="50">
        <v>109</v>
      </c>
      <c r="C122" s="62" t="s">
        <v>124</v>
      </c>
      <c r="D122" s="84">
        <f t="shared" si="1"/>
        <v>0</v>
      </c>
      <c r="E122" s="88"/>
      <c r="F122" s="89"/>
      <c r="G122" s="86"/>
      <c r="H122" s="87"/>
      <c r="I122" s="87"/>
    </row>
    <row r="123" spans="1:9" ht="29.25" customHeight="1">
      <c r="A123" s="163"/>
      <c r="B123" s="50">
        <v>110</v>
      </c>
      <c r="C123" s="62" t="s">
        <v>125</v>
      </c>
      <c r="D123" s="84">
        <f t="shared" si="1"/>
        <v>0</v>
      </c>
      <c r="E123" s="88"/>
      <c r="F123" s="89"/>
      <c r="G123" s="86"/>
      <c r="H123" s="87"/>
      <c r="I123" s="87"/>
    </row>
    <row r="124" spans="1:9" ht="29.25" customHeight="1">
      <c r="A124" s="163"/>
      <c r="B124" s="50">
        <v>111</v>
      </c>
      <c r="C124" s="62" t="s">
        <v>126</v>
      </c>
      <c r="D124" s="84">
        <f t="shared" si="1"/>
        <v>0</v>
      </c>
      <c r="E124" s="88"/>
      <c r="F124" s="89"/>
      <c r="G124" s="86"/>
      <c r="H124" s="87"/>
      <c r="I124" s="87"/>
    </row>
    <row r="125" spans="1:9" ht="29.25" customHeight="1">
      <c r="A125" s="163"/>
      <c r="B125" s="50">
        <v>112</v>
      </c>
      <c r="C125" s="62" t="s">
        <v>127</v>
      </c>
      <c r="D125" s="84">
        <f t="shared" si="1"/>
        <v>0</v>
      </c>
      <c r="E125" s="88"/>
      <c r="F125" s="89"/>
      <c r="G125" s="86"/>
      <c r="H125" s="87"/>
      <c r="I125" s="87"/>
    </row>
    <row r="126" spans="1:9" ht="29.25" customHeight="1">
      <c r="A126" s="163"/>
      <c r="B126" s="50">
        <v>113</v>
      </c>
      <c r="C126" s="62" t="s">
        <v>128</v>
      </c>
      <c r="D126" s="84">
        <f t="shared" si="1"/>
        <v>0</v>
      </c>
      <c r="E126" s="88"/>
      <c r="F126" s="89"/>
      <c r="G126" s="86"/>
      <c r="H126" s="87"/>
      <c r="I126" s="87"/>
    </row>
    <row r="127" spans="1:9" ht="29.25" customHeight="1">
      <c r="A127" s="163"/>
      <c r="B127" s="50">
        <v>114</v>
      </c>
      <c r="C127" s="62" t="s">
        <v>129</v>
      </c>
      <c r="D127" s="84">
        <f t="shared" si="1"/>
        <v>0</v>
      </c>
      <c r="E127" s="88"/>
      <c r="F127" s="89"/>
      <c r="G127" s="86"/>
      <c r="H127" s="87"/>
      <c r="I127" s="87"/>
    </row>
    <row r="128" spans="1:9" ht="29.25" customHeight="1">
      <c r="A128" s="163"/>
      <c r="B128" s="50">
        <v>115</v>
      </c>
      <c r="C128" s="62" t="s">
        <v>130</v>
      </c>
      <c r="D128" s="84">
        <f t="shared" si="1"/>
        <v>0</v>
      </c>
      <c r="E128" s="88"/>
      <c r="F128" s="89"/>
      <c r="G128" s="86"/>
      <c r="H128" s="87"/>
      <c r="I128" s="87"/>
    </row>
    <row r="129" spans="1:9" ht="29.25" customHeight="1">
      <c r="A129" s="163"/>
      <c r="B129" s="50">
        <v>116</v>
      </c>
      <c r="C129" s="62" t="s">
        <v>131</v>
      </c>
      <c r="D129" s="84">
        <f t="shared" si="1"/>
        <v>0</v>
      </c>
      <c r="E129" s="88"/>
      <c r="F129" s="89"/>
      <c r="G129" s="86"/>
      <c r="H129" s="87"/>
      <c r="I129" s="87"/>
    </row>
    <row r="130" spans="1:9" ht="29.25" customHeight="1">
      <c r="A130" s="163"/>
      <c r="B130" s="50">
        <v>117</v>
      </c>
      <c r="C130" s="62" t="s">
        <v>132</v>
      </c>
      <c r="D130" s="84">
        <f t="shared" si="1"/>
        <v>0</v>
      </c>
      <c r="E130" s="88"/>
      <c r="F130" s="89"/>
      <c r="G130" s="86"/>
      <c r="H130" s="87"/>
      <c r="I130" s="87"/>
    </row>
    <row r="131" spans="1:9" ht="29.25" customHeight="1">
      <c r="A131" s="163"/>
      <c r="B131" s="50">
        <v>118</v>
      </c>
      <c r="C131" s="62" t="s">
        <v>133</v>
      </c>
      <c r="D131" s="84">
        <f t="shared" si="1"/>
        <v>0</v>
      </c>
      <c r="E131" s="88"/>
      <c r="F131" s="89"/>
      <c r="G131" s="86"/>
      <c r="H131" s="87"/>
      <c r="I131" s="87"/>
    </row>
    <row r="132" spans="1:9" ht="29.25" customHeight="1">
      <c r="A132" s="163"/>
      <c r="B132" s="50">
        <v>119</v>
      </c>
      <c r="C132" s="62" t="s">
        <v>134</v>
      </c>
      <c r="D132" s="84">
        <f t="shared" si="1"/>
        <v>0</v>
      </c>
      <c r="E132" s="88"/>
      <c r="F132" s="89"/>
      <c r="G132" s="86"/>
      <c r="H132" s="87"/>
      <c r="I132" s="87"/>
    </row>
    <row r="133" spans="1:9" ht="29.25" customHeight="1">
      <c r="A133" s="163"/>
      <c r="B133" s="50">
        <v>120</v>
      </c>
      <c r="C133" s="62" t="s">
        <v>135</v>
      </c>
      <c r="D133" s="84">
        <f t="shared" si="1"/>
        <v>0</v>
      </c>
      <c r="E133" s="88"/>
      <c r="F133" s="89"/>
      <c r="G133" s="86"/>
      <c r="H133" s="87"/>
      <c r="I133" s="87"/>
    </row>
    <row r="134" spans="1:9" ht="29.25" customHeight="1">
      <c r="A134" s="163"/>
      <c r="B134" s="50">
        <v>121</v>
      </c>
      <c r="C134" s="62" t="s">
        <v>136</v>
      </c>
      <c r="D134" s="84">
        <f t="shared" si="1"/>
        <v>0</v>
      </c>
      <c r="E134" s="88"/>
      <c r="F134" s="89"/>
      <c r="G134" s="86"/>
      <c r="H134" s="87"/>
      <c r="I134" s="87"/>
    </row>
    <row r="135" spans="1:9" ht="29.25" customHeight="1">
      <c r="A135" s="163"/>
      <c r="B135" s="50">
        <v>122</v>
      </c>
      <c r="C135" s="62" t="s">
        <v>137</v>
      </c>
      <c r="D135" s="84">
        <f t="shared" si="1"/>
        <v>0</v>
      </c>
      <c r="E135" s="88"/>
      <c r="F135" s="89"/>
      <c r="G135" s="86"/>
      <c r="H135" s="87"/>
      <c r="I135" s="87"/>
    </row>
    <row r="136" spans="1:9" ht="29.25" customHeight="1">
      <c r="A136" s="163"/>
      <c r="B136" s="50">
        <v>123</v>
      </c>
      <c r="C136" s="62" t="s">
        <v>138</v>
      </c>
      <c r="D136" s="84">
        <f t="shared" si="1"/>
        <v>0</v>
      </c>
      <c r="E136" s="88"/>
      <c r="F136" s="89"/>
      <c r="G136" s="86"/>
      <c r="H136" s="87"/>
      <c r="I136" s="87"/>
    </row>
    <row r="137" spans="1:9" ht="29.25" customHeight="1">
      <c r="A137" s="163" t="s">
        <v>139</v>
      </c>
      <c r="B137" s="50">
        <v>124</v>
      </c>
      <c r="C137" s="62" t="s">
        <v>140</v>
      </c>
      <c r="D137" s="84">
        <f t="shared" si="1"/>
        <v>0</v>
      </c>
      <c r="E137" s="88"/>
      <c r="F137" s="89"/>
      <c r="G137" s="86"/>
      <c r="H137" s="87"/>
      <c r="I137" s="87"/>
    </row>
    <row r="138" spans="1:9" ht="29.25" customHeight="1">
      <c r="A138" s="163"/>
      <c r="B138" s="50">
        <v>125</v>
      </c>
      <c r="C138" s="62" t="s">
        <v>139</v>
      </c>
      <c r="D138" s="84">
        <f aca="true" t="shared" si="2" ref="D138:D165">G138</f>
        <v>0</v>
      </c>
      <c r="E138" s="88"/>
      <c r="F138" s="89"/>
      <c r="G138" s="86"/>
      <c r="H138" s="87"/>
      <c r="I138" s="87"/>
    </row>
    <row r="139" spans="1:9" ht="29.25" customHeight="1">
      <c r="A139" s="163"/>
      <c r="B139" s="50">
        <v>126</v>
      </c>
      <c r="C139" s="62" t="s">
        <v>141</v>
      </c>
      <c r="D139" s="84">
        <f t="shared" si="2"/>
        <v>0</v>
      </c>
      <c r="E139" s="88"/>
      <c r="F139" s="89"/>
      <c r="G139" s="86"/>
      <c r="H139" s="87"/>
      <c r="I139" s="87"/>
    </row>
    <row r="140" spans="1:9" ht="29.25" customHeight="1">
      <c r="A140" s="163"/>
      <c r="B140" s="50">
        <v>127</v>
      </c>
      <c r="C140" s="62" t="s">
        <v>142</v>
      </c>
      <c r="D140" s="84">
        <f t="shared" si="2"/>
        <v>0</v>
      </c>
      <c r="E140" s="88"/>
      <c r="F140" s="89"/>
      <c r="G140" s="86"/>
      <c r="H140" s="87"/>
      <c r="I140" s="87"/>
    </row>
    <row r="141" spans="1:9" ht="29.25" customHeight="1">
      <c r="A141" s="163"/>
      <c r="B141" s="50">
        <v>128</v>
      </c>
      <c r="C141" s="62" t="s">
        <v>143</v>
      </c>
      <c r="D141" s="84">
        <f t="shared" si="2"/>
        <v>0</v>
      </c>
      <c r="E141" s="88"/>
      <c r="F141" s="89"/>
      <c r="G141" s="86"/>
      <c r="H141" s="87"/>
      <c r="I141" s="87"/>
    </row>
    <row r="142" spans="1:9" ht="29.25" customHeight="1">
      <c r="A142" s="163"/>
      <c r="B142" s="50">
        <v>129</v>
      </c>
      <c r="C142" s="62" t="s">
        <v>144</v>
      </c>
      <c r="D142" s="84">
        <f t="shared" si="2"/>
        <v>0</v>
      </c>
      <c r="E142" s="88"/>
      <c r="F142" s="89"/>
      <c r="G142" s="86"/>
      <c r="H142" s="87"/>
      <c r="I142" s="87"/>
    </row>
    <row r="143" spans="1:9" ht="29.25" customHeight="1">
      <c r="A143" s="163"/>
      <c r="B143" s="50">
        <v>130</v>
      </c>
      <c r="C143" s="62" t="s">
        <v>145</v>
      </c>
      <c r="D143" s="84">
        <f t="shared" si="2"/>
        <v>0</v>
      </c>
      <c r="E143" s="88"/>
      <c r="F143" s="89"/>
      <c r="G143" s="86"/>
      <c r="H143" s="87"/>
      <c r="I143" s="87"/>
    </row>
    <row r="144" spans="1:9" ht="29.25" customHeight="1">
      <c r="A144" s="163"/>
      <c r="B144" s="50">
        <v>131</v>
      </c>
      <c r="C144" s="62" t="s">
        <v>146</v>
      </c>
      <c r="D144" s="84">
        <f t="shared" si="2"/>
        <v>0</v>
      </c>
      <c r="E144" s="88"/>
      <c r="F144" s="89"/>
      <c r="G144" s="86"/>
      <c r="H144" s="87"/>
      <c r="I144" s="87"/>
    </row>
    <row r="145" spans="1:9" ht="29.25" customHeight="1">
      <c r="A145" s="163"/>
      <c r="B145" s="50">
        <v>132</v>
      </c>
      <c r="C145" s="62" t="s">
        <v>147</v>
      </c>
      <c r="D145" s="84">
        <f t="shared" si="2"/>
        <v>0</v>
      </c>
      <c r="E145" s="88"/>
      <c r="F145" s="89"/>
      <c r="G145" s="86"/>
      <c r="H145" s="87"/>
      <c r="I145" s="87"/>
    </row>
    <row r="146" spans="1:9" ht="29.25" customHeight="1">
      <c r="A146" s="163"/>
      <c r="B146" s="50">
        <v>133</v>
      </c>
      <c r="C146" s="62" t="s">
        <v>148</v>
      </c>
      <c r="D146" s="84">
        <f t="shared" si="2"/>
        <v>0</v>
      </c>
      <c r="E146" s="88"/>
      <c r="F146" s="89"/>
      <c r="G146" s="86"/>
      <c r="H146" s="87"/>
      <c r="I146" s="87"/>
    </row>
    <row r="147" spans="1:9" ht="29.25" customHeight="1">
      <c r="A147" s="163"/>
      <c r="B147" s="50">
        <v>134</v>
      </c>
      <c r="C147" s="62" t="s">
        <v>149</v>
      </c>
      <c r="D147" s="84">
        <f t="shared" si="2"/>
        <v>0</v>
      </c>
      <c r="E147" s="88"/>
      <c r="F147" s="89"/>
      <c r="G147" s="86"/>
      <c r="H147" s="87"/>
      <c r="I147" s="87"/>
    </row>
    <row r="148" spans="1:9" ht="29.25" customHeight="1">
      <c r="A148" s="163"/>
      <c r="B148" s="50">
        <v>135</v>
      </c>
      <c r="C148" s="62" t="s">
        <v>150</v>
      </c>
      <c r="D148" s="84">
        <f t="shared" si="2"/>
        <v>0</v>
      </c>
      <c r="E148" s="88"/>
      <c r="F148" s="89"/>
      <c r="G148" s="86"/>
      <c r="H148" s="87"/>
      <c r="I148" s="87"/>
    </row>
    <row r="149" spans="1:9" ht="29.25" customHeight="1">
      <c r="A149" s="163"/>
      <c r="B149" s="50">
        <v>136</v>
      </c>
      <c r="C149" s="62" t="s">
        <v>151</v>
      </c>
      <c r="D149" s="84">
        <f t="shared" si="2"/>
        <v>0</v>
      </c>
      <c r="E149" s="88"/>
      <c r="F149" s="89"/>
      <c r="G149" s="86"/>
      <c r="H149" s="87"/>
      <c r="I149" s="87"/>
    </row>
    <row r="150" spans="1:9" ht="29.25" customHeight="1">
      <c r="A150" s="163"/>
      <c r="B150" s="50">
        <v>137</v>
      </c>
      <c r="C150" s="62" t="s">
        <v>152</v>
      </c>
      <c r="D150" s="84">
        <f t="shared" si="2"/>
        <v>0</v>
      </c>
      <c r="E150" s="88"/>
      <c r="F150" s="89"/>
      <c r="G150" s="86"/>
      <c r="H150" s="87"/>
      <c r="I150" s="87"/>
    </row>
    <row r="151" spans="1:9" ht="29.25" customHeight="1">
      <c r="A151" s="163"/>
      <c r="B151" s="50">
        <v>138</v>
      </c>
      <c r="C151" s="62" t="s">
        <v>153</v>
      </c>
      <c r="D151" s="84">
        <f t="shared" si="2"/>
        <v>0</v>
      </c>
      <c r="E151" s="88"/>
      <c r="F151" s="89"/>
      <c r="G151" s="86"/>
      <c r="H151" s="87"/>
      <c r="I151" s="87"/>
    </row>
    <row r="152" spans="1:9" ht="29.25" customHeight="1">
      <c r="A152" s="163"/>
      <c r="B152" s="50">
        <v>139</v>
      </c>
      <c r="C152" s="62" t="s">
        <v>154</v>
      </c>
      <c r="D152" s="84">
        <f t="shared" si="2"/>
        <v>0</v>
      </c>
      <c r="E152" s="88"/>
      <c r="F152" s="89"/>
      <c r="G152" s="86"/>
      <c r="H152" s="87"/>
      <c r="I152" s="87"/>
    </row>
    <row r="153" spans="1:9" ht="29.25" customHeight="1">
      <c r="A153" s="163" t="s">
        <v>156</v>
      </c>
      <c r="B153" s="50">
        <v>140</v>
      </c>
      <c r="C153" s="62" t="s">
        <v>155</v>
      </c>
      <c r="D153" s="84">
        <f t="shared" si="2"/>
        <v>0</v>
      </c>
      <c r="E153" s="88"/>
      <c r="F153" s="89"/>
      <c r="G153" s="86"/>
      <c r="H153" s="87"/>
      <c r="I153" s="87"/>
    </row>
    <row r="154" spans="1:9" ht="29.25" customHeight="1">
      <c r="A154" s="163"/>
      <c r="B154" s="50">
        <v>141</v>
      </c>
      <c r="C154" s="62" t="s">
        <v>156</v>
      </c>
      <c r="D154" s="84">
        <f t="shared" si="2"/>
        <v>0</v>
      </c>
      <c r="E154" s="88"/>
      <c r="F154" s="89"/>
      <c r="G154" s="86"/>
      <c r="H154" s="87"/>
      <c r="I154" s="87"/>
    </row>
    <row r="155" spans="1:9" ht="29.25" customHeight="1">
      <c r="A155" s="163"/>
      <c r="B155" s="50">
        <v>142</v>
      </c>
      <c r="C155" s="62" t="s">
        <v>157</v>
      </c>
      <c r="D155" s="84">
        <f t="shared" si="2"/>
        <v>0</v>
      </c>
      <c r="E155" s="88"/>
      <c r="F155" s="89"/>
      <c r="G155" s="86"/>
      <c r="H155" s="87"/>
      <c r="I155" s="87"/>
    </row>
    <row r="156" spans="1:9" ht="29.25" customHeight="1">
      <c r="A156" s="163"/>
      <c r="B156" s="50">
        <v>143</v>
      </c>
      <c r="C156" s="62" t="s">
        <v>158</v>
      </c>
      <c r="D156" s="84">
        <f t="shared" si="2"/>
        <v>0</v>
      </c>
      <c r="E156" s="88"/>
      <c r="F156" s="89"/>
      <c r="G156" s="86"/>
      <c r="H156" s="87"/>
      <c r="I156" s="87"/>
    </row>
    <row r="157" spans="1:9" ht="29.25" customHeight="1">
      <c r="A157" s="163" t="s">
        <v>159</v>
      </c>
      <c r="B157" s="50">
        <v>144</v>
      </c>
      <c r="C157" s="62" t="s">
        <v>159</v>
      </c>
      <c r="D157" s="84">
        <f t="shared" si="2"/>
        <v>0</v>
      </c>
      <c r="E157" s="88"/>
      <c r="F157" s="89"/>
      <c r="G157" s="86"/>
      <c r="H157" s="87"/>
      <c r="I157" s="87"/>
    </row>
    <row r="158" spans="1:9" ht="29.25" customHeight="1">
      <c r="A158" s="163"/>
      <c r="B158" s="50">
        <v>145</v>
      </c>
      <c r="C158" s="62" t="s">
        <v>160</v>
      </c>
      <c r="D158" s="84">
        <f t="shared" si="2"/>
        <v>0</v>
      </c>
      <c r="E158" s="88"/>
      <c r="F158" s="89"/>
      <c r="G158" s="86"/>
      <c r="H158" s="87"/>
      <c r="I158" s="87"/>
    </row>
    <row r="159" spans="1:9" ht="29.25" customHeight="1">
      <c r="A159" s="163"/>
      <c r="B159" s="50">
        <v>146</v>
      </c>
      <c r="C159" s="62" t="s">
        <v>161</v>
      </c>
      <c r="D159" s="84">
        <f t="shared" si="2"/>
        <v>0</v>
      </c>
      <c r="E159" s="88"/>
      <c r="F159" s="89"/>
      <c r="G159" s="86"/>
      <c r="H159" s="87"/>
      <c r="I159" s="87"/>
    </row>
    <row r="160" spans="1:9" ht="29.25" customHeight="1">
      <c r="A160" s="163" t="s">
        <v>162</v>
      </c>
      <c r="B160" s="50">
        <v>147</v>
      </c>
      <c r="C160" s="62" t="s">
        <v>163</v>
      </c>
      <c r="D160" s="84">
        <f t="shared" si="2"/>
        <v>0</v>
      </c>
      <c r="E160" s="88"/>
      <c r="F160" s="89"/>
      <c r="G160" s="86"/>
      <c r="H160" s="87"/>
      <c r="I160" s="87"/>
    </row>
    <row r="161" spans="1:9" ht="29.25" customHeight="1">
      <c r="A161" s="163"/>
      <c r="B161" s="50">
        <v>148</v>
      </c>
      <c r="C161" s="62" t="s">
        <v>164</v>
      </c>
      <c r="D161" s="84">
        <f t="shared" si="2"/>
        <v>0</v>
      </c>
      <c r="E161" s="88"/>
      <c r="F161" s="89"/>
      <c r="G161" s="86"/>
      <c r="H161" s="87"/>
      <c r="I161" s="87"/>
    </row>
    <row r="162" spans="1:9" ht="29.25" customHeight="1">
      <c r="A162" s="163"/>
      <c r="B162" s="50">
        <v>149</v>
      </c>
      <c r="C162" s="62" t="s">
        <v>165</v>
      </c>
      <c r="D162" s="84">
        <f t="shared" si="2"/>
        <v>0</v>
      </c>
      <c r="E162" s="88"/>
      <c r="F162" s="89"/>
      <c r="G162" s="86"/>
      <c r="H162" s="87"/>
      <c r="I162" s="87"/>
    </row>
    <row r="163" spans="1:9" ht="29.25" customHeight="1">
      <c r="A163" s="163"/>
      <c r="B163" s="50">
        <v>150</v>
      </c>
      <c r="C163" s="62" t="s">
        <v>166</v>
      </c>
      <c r="D163" s="84">
        <f t="shared" si="2"/>
        <v>0</v>
      </c>
      <c r="E163" s="88"/>
      <c r="F163" s="89"/>
      <c r="G163" s="86"/>
      <c r="H163" s="87"/>
      <c r="I163" s="87"/>
    </row>
    <row r="164" spans="1:9" ht="29.25" customHeight="1">
      <c r="A164" s="163"/>
      <c r="B164" s="50">
        <v>151</v>
      </c>
      <c r="C164" s="62" t="s">
        <v>167</v>
      </c>
      <c r="D164" s="84">
        <f t="shared" si="2"/>
        <v>0</v>
      </c>
      <c r="E164" s="88"/>
      <c r="F164" s="89"/>
      <c r="G164" s="86"/>
      <c r="H164" s="87"/>
      <c r="I164" s="87"/>
    </row>
    <row r="165" spans="1:9" ht="29.25" customHeight="1">
      <c r="A165" s="163"/>
      <c r="B165" s="50">
        <v>152</v>
      </c>
      <c r="C165" s="62" t="s">
        <v>168</v>
      </c>
      <c r="D165" s="84">
        <f t="shared" si="2"/>
        <v>0</v>
      </c>
      <c r="E165" s="88"/>
      <c r="F165" s="89"/>
      <c r="G165" s="86"/>
      <c r="H165" s="87"/>
      <c r="I165" s="87"/>
    </row>
    <row r="166" spans="1:9" ht="29.25" customHeight="1">
      <c r="A166" s="164" t="s">
        <v>177</v>
      </c>
      <c r="B166" s="165"/>
      <c r="C166" s="165"/>
      <c r="D166" s="91">
        <f>SUM(D9:D165)</f>
        <v>0</v>
      </c>
      <c r="E166" s="92"/>
      <c r="F166" s="93"/>
      <c r="G166" s="86"/>
      <c r="H166" s="87"/>
      <c r="I166" s="87"/>
    </row>
    <row r="167" spans="1:7" ht="29.25" customHeight="1">
      <c r="A167" s="163" t="s">
        <v>176</v>
      </c>
      <c r="B167" s="163"/>
      <c r="C167" s="163"/>
      <c r="D167" s="163"/>
      <c r="E167" s="163"/>
      <c r="F167" s="163"/>
      <c r="G167" s="94"/>
    </row>
    <row r="168" spans="1:7" ht="116.25" customHeight="1">
      <c r="A168" s="166" t="s">
        <v>169</v>
      </c>
      <c r="B168" s="167"/>
      <c r="C168" s="167"/>
      <c r="D168" s="167"/>
      <c r="E168" s="167"/>
      <c r="F168" s="168"/>
      <c r="G168" s="94"/>
    </row>
    <row r="169" ht="75" customHeight="1">
      <c r="G169" s="94"/>
    </row>
    <row r="170" ht="19.5" customHeight="1">
      <c r="G170" s="94"/>
    </row>
    <row r="171" ht="75.75" customHeight="1">
      <c r="G171" s="94"/>
    </row>
    <row r="172" ht="84" customHeight="1">
      <c r="G172" s="94"/>
    </row>
    <row r="173" ht="8.25" customHeight="1">
      <c r="G173" s="94"/>
    </row>
    <row r="174" ht="99.75" customHeight="1">
      <c r="G174" s="94"/>
    </row>
    <row r="175" ht="15">
      <c r="G175" s="94"/>
    </row>
    <row r="176" ht="15">
      <c r="G176" s="94"/>
    </row>
    <row r="177" ht="15">
      <c r="G177" s="94"/>
    </row>
    <row r="178" ht="13.5" customHeight="1">
      <c r="G178" s="94"/>
    </row>
    <row r="179" ht="15">
      <c r="G179" s="94"/>
    </row>
    <row r="180" ht="26.25" customHeight="1">
      <c r="G180" s="94"/>
    </row>
    <row r="181" ht="15">
      <c r="G181" s="94"/>
    </row>
    <row r="182" ht="15">
      <c r="G182" s="94"/>
    </row>
    <row r="183" ht="15">
      <c r="G183" s="94"/>
    </row>
    <row r="184" ht="22.5" customHeight="1">
      <c r="G184" s="94"/>
    </row>
    <row r="185" ht="36" customHeight="1">
      <c r="G185" s="94"/>
    </row>
    <row r="186" ht="15">
      <c r="G186" s="94"/>
    </row>
    <row r="187" ht="15">
      <c r="G187" s="94"/>
    </row>
    <row r="188" ht="15">
      <c r="G188" s="94"/>
    </row>
    <row r="189" ht="15">
      <c r="G189" s="94"/>
    </row>
    <row r="190" ht="15">
      <c r="G190" s="94"/>
    </row>
    <row r="191" ht="15">
      <c r="G191" s="94"/>
    </row>
    <row r="192" ht="32.25" customHeight="1">
      <c r="G192" s="94"/>
    </row>
    <row r="193" ht="15">
      <c r="G193" s="94"/>
    </row>
    <row r="194" ht="15">
      <c r="G194" s="94"/>
    </row>
    <row r="195" ht="15.75" customHeight="1">
      <c r="G195" s="94"/>
    </row>
    <row r="196" ht="15">
      <c r="G196" s="94"/>
    </row>
    <row r="197" ht="15">
      <c r="G197" s="94"/>
    </row>
    <row r="198" ht="15">
      <c r="G198" s="94"/>
    </row>
    <row r="199" ht="15">
      <c r="G199" s="94"/>
    </row>
    <row r="200" ht="15">
      <c r="G200" s="94"/>
    </row>
    <row r="201" ht="15">
      <c r="G201" s="94"/>
    </row>
    <row r="202" ht="15">
      <c r="G202" s="94"/>
    </row>
    <row r="203" ht="15">
      <c r="G203" s="94"/>
    </row>
    <row r="204" ht="15">
      <c r="G204" s="94"/>
    </row>
    <row r="205" ht="15">
      <c r="G205" s="94"/>
    </row>
    <row r="206" ht="15">
      <c r="G206" s="94"/>
    </row>
    <row r="207" ht="15">
      <c r="G207" s="94"/>
    </row>
    <row r="208" ht="15">
      <c r="G208" s="94"/>
    </row>
    <row r="209" ht="15">
      <c r="G209" s="94"/>
    </row>
    <row r="210" ht="15.75" customHeight="1">
      <c r="G210" s="94"/>
    </row>
    <row r="211" ht="15">
      <c r="G211" s="94"/>
    </row>
    <row r="212" ht="15">
      <c r="G212" s="94"/>
    </row>
    <row r="213" ht="15.75" customHeight="1">
      <c r="G213" s="94"/>
    </row>
    <row r="214" ht="15">
      <c r="G214" s="94"/>
    </row>
    <row r="215" ht="15">
      <c r="G215" s="94"/>
    </row>
    <row r="216" ht="15">
      <c r="G216" s="94"/>
    </row>
    <row r="217" ht="15">
      <c r="G217" s="94"/>
    </row>
    <row r="218" ht="15">
      <c r="G218" s="94"/>
    </row>
    <row r="219" ht="15">
      <c r="G219" s="94"/>
    </row>
    <row r="220" ht="15">
      <c r="G220" s="94"/>
    </row>
    <row r="221" ht="15">
      <c r="G221" s="94"/>
    </row>
    <row r="222" ht="15">
      <c r="G222" s="94"/>
    </row>
    <row r="223" ht="15">
      <c r="G223" s="94"/>
    </row>
    <row r="224" ht="15">
      <c r="G224" s="94"/>
    </row>
    <row r="225" ht="15">
      <c r="G225" s="94"/>
    </row>
    <row r="226" ht="15">
      <c r="G226" s="94"/>
    </row>
    <row r="227" ht="15">
      <c r="G227" s="94"/>
    </row>
    <row r="228" ht="15">
      <c r="G228" s="94"/>
    </row>
    <row r="229" ht="15">
      <c r="G229" s="94"/>
    </row>
    <row r="230" ht="15.75" customHeight="1">
      <c r="G230" s="94"/>
    </row>
    <row r="231" ht="15">
      <c r="G231" s="94"/>
    </row>
    <row r="232" ht="15">
      <c r="G232" s="94"/>
    </row>
    <row r="233" ht="15">
      <c r="G233" s="94"/>
    </row>
    <row r="234" ht="15">
      <c r="G234" s="94"/>
    </row>
    <row r="235" ht="15">
      <c r="G235" s="94"/>
    </row>
    <row r="236" ht="15">
      <c r="G236" s="94"/>
    </row>
    <row r="237" ht="15">
      <c r="G237" s="94"/>
    </row>
    <row r="238" ht="15">
      <c r="G238" s="94"/>
    </row>
    <row r="239" ht="15">
      <c r="G239" s="94"/>
    </row>
    <row r="240" ht="15">
      <c r="G240" s="94"/>
    </row>
    <row r="241" ht="15">
      <c r="G241" s="94"/>
    </row>
    <row r="242" ht="15.75" customHeight="1">
      <c r="G242" s="94"/>
    </row>
    <row r="243" ht="15">
      <c r="G243" s="94"/>
    </row>
    <row r="244" ht="15">
      <c r="G244" s="94"/>
    </row>
    <row r="245" ht="15">
      <c r="G245" s="94"/>
    </row>
    <row r="246" ht="15">
      <c r="G246" s="94"/>
    </row>
    <row r="247" ht="15">
      <c r="G247" s="94"/>
    </row>
    <row r="248" ht="15">
      <c r="G248" s="94"/>
    </row>
    <row r="249" ht="15">
      <c r="G249" s="94"/>
    </row>
    <row r="250" ht="15">
      <c r="G250" s="94"/>
    </row>
    <row r="251" ht="15">
      <c r="G251" s="94"/>
    </row>
    <row r="252" ht="15">
      <c r="G252" s="94"/>
    </row>
    <row r="253" ht="15">
      <c r="G253" s="94"/>
    </row>
    <row r="254" ht="15">
      <c r="G254" s="94"/>
    </row>
    <row r="255" ht="123" customHeight="1">
      <c r="G255" s="94"/>
    </row>
    <row r="256" ht="15">
      <c r="G256" s="94"/>
    </row>
    <row r="257" ht="15.75" customHeight="1">
      <c r="G257" s="94"/>
    </row>
    <row r="258" ht="15">
      <c r="G258" s="94"/>
    </row>
    <row r="259" ht="15">
      <c r="G259" s="94"/>
    </row>
    <row r="260" ht="15">
      <c r="G260" s="94"/>
    </row>
    <row r="261" ht="15">
      <c r="G261" s="94"/>
    </row>
    <row r="262" ht="15">
      <c r="G262" s="94"/>
    </row>
    <row r="263" ht="15.75" customHeight="1">
      <c r="G263" s="94"/>
    </row>
    <row r="264" ht="15">
      <c r="G264" s="94"/>
    </row>
    <row r="265" ht="15">
      <c r="G265" s="94"/>
    </row>
    <row r="266" ht="15.75" customHeight="1">
      <c r="G266" s="94"/>
    </row>
    <row r="267" ht="15">
      <c r="G267" s="94"/>
    </row>
    <row r="268" ht="15">
      <c r="G268" s="94"/>
    </row>
    <row r="269" ht="15">
      <c r="G269" s="94"/>
    </row>
    <row r="270" ht="15">
      <c r="G270" s="94"/>
    </row>
    <row r="271" ht="15">
      <c r="G271" s="94"/>
    </row>
    <row r="272" ht="15">
      <c r="G272" s="94"/>
    </row>
    <row r="273" ht="15.75" customHeight="1">
      <c r="G273" s="94"/>
    </row>
    <row r="274" ht="15">
      <c r="G274" s="94"/>
    </row>
    <row r="275" ht="13.5" customHeight="1">
      <c r="G275" s="94"/>
    </row>
    <row r="276" ht="15">
      <c r="G276" s="94"/>
    </row>
    <row r="277" ht="15.75" customHeight="1">
      <c r="G277" s="94"/>
    </row>
    <row r="278" ht="15">
      <c r="G278" s="94"/>
    </row>
    <row r="279" ht="15.75" customHeight="1">
      <c r="G279" s="94"/>
    </row>
    <row r="280" ht="15">
      <c r="G280" s="94"/>
    </row>
    <row r="281" ht="15">
      <c r="G281" s="94"/>
    </row>
    <row r="282" ht="15">
      <c r="G282" s="94"/>
    </row>
    <row r="283" ht="15">
      <c r="G283" s="94"/>
    </row>
    <row r="284" ht="15">
      <c r="G284" s="94"/>
    </row>
    <row r="285" ht="15">
      <c r="G285" s="94"/>
    </row>
  </sheetData>
  <sheetProtection/>
  <mergeCells count="27">
    <mergeCell ref="A3:I3"/>
    <mergeCell ref="A5:A8"/>
    <mergeCell ref="D5:F5"/>
    <mergeCell ref="G5:I5"/>
    <mergeCell ref="D6:F6"/>
    <mergeCell ref="G6:I6"/>
    <mergeCell ref="A9:A20"/>
    <mergeCell ref="A21:A32"/>
    <mergeCell ref="A33:A40"/>
    <mergeCell ref="A41:A42"/>
    <mergeCell ref="A44:A58"/>
    <mergeCell ref="A59:A71"/>
    <mergeCell ref="A72:A77"/>
    <mergeCell ref="A78:A80"/>
    <mergeCell ref="A81:A82"/>
    <mergeCell ref="A90:A92"/>
    <mergeCell ref="A93:A97"/>
    <mergeCell ref="A98:A103"/>
    <mergeCell ref="A166:C166"/>
    <mergeCell ref="A167:F167"/>
    <mergeCell ref="A168:F168"/>
    <mergeCell ref="A107:A113"/>
    <mergeCell ref="A114:A136"/>
    <mergeCell ref="A137:A152"/>
    <mergeCell ref="A153:A156"/>
    <mergeCell ref="A157:A159"/>
    <mergeCell ref="A160:A16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285"/>
  <sheetViews>
    <sheetView zoomScale="80" zoomScaleNormal="80" zoomScalePageLayoutView="0" workbookViewId="0" topLeftCell="A5">
      <pane xSplit="3" ySplit="3" topLeftCell="D161" activePane="bottomRight" state="frozen"/>
      <selection pane="topLeft" activeCell="A5" sqref="A5"/>
      <selection pane="topRight" activeCell="D5" sqref="D5"/>
      <selection pane="bottomLeft" activeCell="A8" sqref="A8"/>
      <selection pane="bottomRight" activeCell="D7" sqref="D1:J16384"/>
    </sheetView>
  </sheetViews>
  <sheetFormatPr defaultColWidth="9.140625" defaultRowHeight="15"/>
  <cols>
    <col min="1" max="1" width="18.00390625" style="33" customWidth="1"/>
    <col min="2" max="2" width="7.00390625" style="33" customWidth="1"/>
    <col min="3" max="3" width="30.00390625" style="33" customWidth="1"/>
    <col min="4" max="9" width="15.57421875" style="29" customWidth="1"/>
    <col min="10" max="11" width="13.421875" style="29" customWidth="1"/>
    <col min="12" max="12" width="9.140625" style="33" customWidth="1"/>
    <col min="13" max="16384" width="9.140625" style="33" customWidth="1"/>
  </cols>
  <sheetData>
    <row r="1" spans="7:56" ht="15">
      <c r="G1" s="42" t="s">
        <v>178</v>
      </c>
      <c r="H1" s="42"/>
      <c r="I1" s="42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7:56" ht="15">
      <c r="G2" s="42" t="s">
        <v>195</v>
      </c>
      <c r="H2" s="42"/>
      <c r="I2" s="42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</row>
    <row r="3" spans="1:56" s="35" customFormat="1" ht="57" customHeight="1">
      <c r="A3" s="172" t="s">
        <v>198</v>
      </c>
      <c r="B3" s="172"/>
      <c r="C3" s="172"/>
      <c r="D3" s="172"/>
      <c r="E3" s="172"/>
      <c r="F3" s="172"/>
      <c r="G3" s="172"/>
      <c r="H3" s="172"/>
      <c r="I3" s="172"/>
      <c r="J3" s="95"/>
      <c r="K3" s="95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11" s="35" customFormat="1" ht="15.75" customHeight="1">
      <c r="A4" s="34"/>
      <c r="B4" s="34"/>
      <c r="C4" s="34"/>
      <c r="D4" s="81"/>
      <c r="E4" s="81"/>
      <c r="F4" s="81"/>
      <c r="G4" s="81"/>
      <c r="H4" s="81"/>
      <c r="I4" s="81"/>
      <c r="J4" s="81"/>
      <c r="K4" s="97"/>
    </row>
    <row r="5" spans="1:9" s="29" customFormat="1" ht="39" customHeight="1">
      <c r="A5" s="173" t="s">
        <v>0</v>
      </c>
      <c r="B5" s="102"/>
      <c r="C5" s="103"/>
      <c r="D5" s="194" t="s">
        <v>199</v>
      </c>
      <c r="E5" s="194"/>
      <c r="F5" s="194"/>
      <c r="G5" s="195" t="s">
        <v>245</v>
      </c>
      <c r="H5" s="195"/>
      <c r="I5" s="195"/>
    </row>
    <row r="6" spans="1:9" ht="45" customHeight="1">
      <c r="A6" s="174"/>
      <c r="B6" s="45" t="s">
        <v>2</v>
      </c>
      <c r="C6" s="64" t="s">
        <v>3</v>
      </c>
      <c r="D6" s="185" t="s">
        <v>4</v>
      </c>
      <c r="E6" s="185"/>
      <c r="F6" s="185"/>
      <c r="G6" s="185" t="s">
        <v>4</v>
      </c>
      <c r="H6" s="185"/>
      <c r="I6" s="185"/>
    </row>
    <row r="7" spans="1:9" ht="63" customHeight="1">
      <c r="A7" s="174"/>
      <c r="B7" s="45"/>
      <c r="C7" s="64"/>
      <c r="D7" s="40" t="s">
        <v>5</v>
      </c>
      <c r="E7" s="40" t="s">
        <v>6</v>
      </c>
      <c r="F7" s="40" t="s">
        <v>7</v>
      </c>
      <c r="G7" s="39" t="s">
        <v>5</v>
      </c>
      <c r="H7" s="39" t="s">
        <v>6</v>
      </c>
      <c r="I7" s="39" t="s">
        <v>7</v>
      </c>
    </row>
    <row r="8" spans="1:9" ht="19.5" customHeight="1">
      <c r="A8" s="175"/>
      <c r="B8" s="47"/>
      <c r="C8" s="66"/>
      <c r="D8" s="40">
        <v>1</v>
      </c>
      <c r="E8" s="40">
        <v>2</v>
      </c>
      <c r="F8" s="30">
        <v>3</v>
      </c>
      <c r="G8" s="31">
        <v>1</v>
      </c>
      <c r="H8" s="31">
        <v>2</v>
      </c>
      <c r="I8" s="153">
        <v>3</v>
      </c>
    </row>
    <row r="9" spans="1:9" ht="15" customHeight="1">
      <c r="A9" s="170" t="s">
        <v>170</v>
      </c>
      <c r="B9" s="48">
        <v>1</v>
      </c>
      <c r="C9" s="49" t="s">
        <v>8</v>
      </c>
      <c r="D9" s="84">
        <f>G9</f>
        <v>0</v>
      </c>
      <c r="E9" s="84"/>
      <c r="F9" s="85"/>
      <c r="G9" s="86"/>
      <c r="H9" s="87"/>
      <c r="I9" s="87"/>
    </row>
    <row r="10" spans="1:9" ht="15" customHeight="1">
      <c r="A10" s="163"/>
      <c r="B10" s="50">
        <v>2</v>
      </c>
      <c r="C10" s="51" t="s">
        <v>9</v>
      </c>
      <c r="D10" s="84">
        <f aca="true" t="shared" si="0" ref="D10:D73">G10</f>
        <v>0</v>
      </c>
      <c r="E10" s="88"/>
      <c r="F10" s="89"/>
      <c r="G10" s="86"/>
      <c r="H10" s="87"/>
      <c r="I10" s="87"/>
    </row>
    <row r="11" spans="1:9" ht="45" customHeight="1">
      <c r="A11" s="163"/>
      <c r="B11" s="50">
        <v>3</v>
      </c>
      <c r="C11" s="51" t="s">
        <v>10</v>
      </c>
      <c r="D11" s="84">
        <f t="shared" si="0"/>
        <v>0</v>
      </c>
      <c r="E11" s="88"/>
      <c r="F11" s="89"/>
      <c r="G11" s="86"/>
      <c r="H11" s="87"/>
      <c r="I11" s="87"/>
    </row>
    <row r="12" spans="1:9" ht="30">
      <c r="A12" s="163"/>
      <c r="B12" s="50">
        <v>4</v>
      </c>
      <c r="C12" s="51" t="s">
        <v>11</v>
      </c>
      <c r="D12" s="84">
        <f t="shared" si="0"/>
        <v>0</v>
      </c>
      <c r="E12" s="88"/>
      <c r="F12" s="89"/>
      <c r="G12" s="86"/>
      <c r="H12" s="87"/>
      <c r="I12" s="87"/>
    </row>
    <row r="13" spans="1:9" ht="30">
      <c r="A13" s="163"/>
      <c r="B13" s="50">
        <v>5</v>
      </c>
      <c r="C13" s="51" t="s">
        <v>12</v>
      </c>
      <c r="D13" s="84">
        <f t="shared" si="0"/>
        <v>0</v>
      </c>
      <c r="E13" s="88"/>
      <c r="F13" s="89"/>
      <c r="G13" s="86"/>
      <c r="H13" s="87"/>
      <c r="I13" s="87"/>
    </row>
    <row r="14" spans="1:9" ht="30">
      <c r="A14" s="163"/>
      <c r="B14" s="50">
        <v>6</v>
      </c>
      <c r="C14" s="51" t="s">
        <v>13</v>
      </c>
      <c r="D14" s="84">
        <f t="shared" si="0"/>
        <v>0</v>
      </c>
      <c r="E14" s="88"/>
      <c r="F14" s="89"/>
      <c r="G14" s="86"/>
      <c r="H14" s="87"/>
      <c r="I14" s="87"/>
    </row>
    <row r="15" spans="1:9" ht="30">
      <c r="A15" s="163"/>
      <c r="B15" s="50">
        <v>7</v>
      </c>
      <c r="C15" s="51" t="s">
        <v>14</v>
      </c>
      <c r="D15" s="84">
        <f t="shared" si="0"/>
        <v>0</v>
      </c>
      <c r="E15" s="88"/>
      <c r="F15" s="89"/>
      <c r="G15" s="86"/>
      <c r="H15" s="87"/>
      <c r="I15" s="87"/>
    </row>
    <row r="16" spans="1:9" ht="45">
      <c r="A16" s="163"/>
      <c r="B16" s="50">
        <v>8</v>
      </c>
      <c r="C16" s="51" t="s">
        <v>15</v>
      </c>
      <c r="D16" s="84">
        <f t="shared" si="0"/>
        <v>0</v>
      </c>
      <c r="E16" s="88"/>
      <c r="F16" s="89"/>
      <c r="G16" s="86"/>
      <c r="H16" s="87"/>
      <c r="I16" s="87"/>
    </row>
    <row r="17" spans="1:9" ht="45">
      <c r="A17" s="163"/>
      <c r="B17" s="50">
        <v>9</v>
      </c>
      <c r="C17" s="51" t="s">
        <v>16</v>
      </c>
      <c r="D17" s="84">
        <f t="shared" si="0"/>
        <v>0</v>
      </c>
      <c r="E17" s="88"/>
      <c r="F17" s="89"/>
      <c r="G17" s="86"/>
      <c r="H17" s="87"/>
      <c r="I17" s="87"/>
    </row>
    <row r="18" spans="1:9" ht="45">
      <c r="A18" s="163"/>
      <c r="B18" s="50">
        <v>10</v>
      </c>
      <c r="C18" s="51" t="s">
        <v>17</v>
      </c>
      <c r="D18" s="84">
        <f t="shared" si="0"/>
        <v>0</v>
      </c>
      <c r="E18" s="88"/>
      <c r="F18" s="89"/>
      <c r="G18" s="86"/>
      <c r="H18" s="87"/>
      <c r="I18" s="87"/>
    </row>
    <row r="19" spans="1:9" ht="15">
      <c r="A19" s="163"/>
      <c r="B19" s="50">
        <v>11</v>
      </c>
      <c r="C19" s="51" t="s">
        <v>18</v>
      </c>
      <c r="D19" s="84">
        <f t="shared" si="0"/>
        <v>0</v>
      </c>
      <c r="E19" s="88"/>
      <c r="F19" s="89"/>
      <c r="G19" s="86"/>
      <c r="H19" s="87"/>
      <c r="I19" s="87"/>
    </row>
    <row r="20" spans="1:9" ht="15">
      <c r="A20" s="163"/>
      <c r="B20" s="50">
        <v>12</v>
      </c>
      <c r="C20" s="51" t="s">
        <v>19</v>
      </c>
      <c r="D20" s="84">
        <f t="shared" si="0"/>
        <v>0</v>
      </c>
      <c r="E20" s="88"/>
      <c r="F20" s="89"/>
      <c r="G20" s="86"/>
      <c r="H20" s="87"/>
      <c r="I20" s="87"/>
    </row>
    <row r="21" spans="1:9" ht="15.75" customHeight="1">
      <c r="A21" s="163" t="s">
        <v>20</v>
      </c>
      <c r="B21" s="50">
        <v>13</v>
      </c>
      <c r="C21" s="51" t="s">
        <v>21</v>
      </c>
      <c r="D21" s="84">
        <f t="shared" si="0"/>
        <v>0</v>
      </c>
      <c r="E21" s="88"/>
      <c r="F21" s="89"/>
      <c r="G21" s="86"/>
      <c r="H21" s="87"/>
      <c r="I21" s="87"/>
    </row>
    <row r="22" spans="1:9" ht="15">
      <c r="A22" s="163"/>
      <c r="B22" s="50">
        <v>14</v>
      </c>
      <c r="C22" s="51" t="s">
        <v>22</v>
      </c>
      <c r="D22" s="84">
        <f t="shared" si="0"/>
        <v>0</v>
      </c>
      <c r="E22" s="88"/>
      <c r="F22" s="89"/>
      <c r="G22" s="86"/>
      <c r="H22" s="87"/>
      <c r="I22" s="87"/>
    </row>
    <row r="23" spans="1:9" ht="15">
      <c r="A23" s="163"/>
      <c r="B23" s="50">
        <v>15</v>
      </c>
      <c r="C23" s="51" t="s">
        <v>23</v>
      </c>
      <c r="D23" s="84">
        <f t="shared" si="0"/>
        <v>0</v>
      </c>
      <c r="E23" s="88"/>
      <c r="F23" s="89"/>
      <c r="G23" s="86"/>
      <c r="H23" s="87"/>
      <c r="I23" s="87"/>
    </row>
    <row r="24" spans="1:9" ht="15">
      <c r="A24" s="163"/>
      <c r="B24" s="50">
        <v>16</v>
      </c>
      <c r="C24" s="51" t="s">
        <v>24</v>
      </c>
      <c r="D24" s="84">
        <f t="shared" si="0"/>
        <v>5</v>
      </c>
      <c r="E24" s="88"/>
      <c r="F24" s="89"/>
      <c r="G24" s="121">
        <v>5</v>
      </c>
      <c r="H24" s="87" t="s">
        <v>256</v>
      </c>
      <c r="I24" s="87">
        <v>367</v>
      </c>
    </row>
    <row r="25" spans="1:9" ht="15">
      <c r="A25" s="163"/>
      <c r="B25" s="50">
        <v>17</v>
      </c>
      <c r="C25" s="51" t="s">
        <v>25</v>
      </c>
      <c r="D25" s="84">
        <f t="shared" si="0"/>
        <v>0</v>
      </c>
      <c r="E25" s="88"/>
      <c r="F25" s="89"/>
      <c r="G25" s="86"/>
      <c r="H25" s="87"/>
      <c r="I25" s="87"/>
    </row>
    <row r="26" spans="1:9" ht="15">
      <c r="A26" s="163"/>
      <c r="B26" s="50">
        <v>18</v>
      </c>
      <c r="C26" s="51" t="s">
        <v>26</v>
      </c>
      <c r="D26" s="84">
        <f t="shared" si="0"/>
        <v>0</v>
      </c>
      <c r="E26" s="88"/>
      <c r="F26" s="89"/>
      <c r="G26" s="86"/>
      <c r="H26" s="87"/>
      <c r="I26" s="87"/>
    </row>
    <row r="27" spans="1:9" ht="15">
      <c r="A27" s="163"/>
      <c r="B27" s="50">
        <v>19</v>
      </c>
      <c r="C27" s="51" t="s">
        <v>27</v>
      </c>
      <c r="D27" s="84">
        <f t="shared" si="0"/>
        <v>0</v>
      </c>
      <c r="E27" s="88"/>
      <c r="F27" s="89"/>
      <c r="G27" s="86"/>
      <c r="H27" s="87"/>
      <c r="I27" s="87"/>
    </row>
    <row r="28" spans="1:9" ht="15">
      <c r="A28" s="163"/>
      <c r="B28" s="50">
        <v>20</v>
      </c>
      <c r="C28" s="51" t="s">
        <v>28</v>
      </c>
      <c r="D28" s="84">
        <f t="shared" si="0"/>
        <v>0</v>
      </c>
      <c r="E28" s="88"/>
      <c r="F28" s="89"/>
      <c r="G28" s="86"/>
      <c r="H28" s="87"/>
      <c r="I28" s="87"/>
    </row>
    <row r="29" spans="1:9" ht="15">
      <c r="A29" s="163"/>
      <c r="B29" s="50">
        <v>21</v>
      </c>
      <c r="C29" s="51" t="s">
        <v>29</v>
      </c>
      <c r="D29" s="84">
        <f t="shared" si="0"/>
        <v>0</v>
      </c>
      <c r="E29" s="88"/>
      <c r="F29" s="89"/>
      <c r="G29" s="86"/>
      <c r="H29" s="87"/>
      <c r="I29" s="87"/>
    </row>
    <row r="30" spans="1:9" ht="15">
      <c r="A30" s="163"/>
      <c r="B30" s="50">
        <v>22</v>
      </c>
      <c r="C30" s="51" t="s">
        <v>30</v>
      </c>
      <c r="D30" s="84">
        <f t="shared" si="0"/>
        <v>0</v>
      </c>
      <c r="E30" s="88"/>
      <c r="F30" s="89"/>
      <c r="G30" s="86"/>
      <c r="H30" s="87"/>
      <c r="I30" s="87"/>
    </row>
    <row r="31" spans="1:9" ht="15">
      <c r="A31" s="163"/>
      <c r="B31" s="50">
        <v>23</v>
      </c>
      <c r="C31" s="51" t="s">
        <v>31</v>
      </c>
      <c r="D31" s="84">
        <f t="shared" si="0"/>
        <v>0</v>
      </c>
      <c r="E31" s="88"/>
      <c r="F31" s="89"/>
      <c r="G31" s="86"/>
      <c r="H31" s="87"/>
      <c r="I31" s="87"/>
    </row>
    <row r="32" spans="1:9" ht="15">
      <c r="A32" s="163"/>
      <c r="B32" s="50">
        <v>24</v>
      </c>
      <c r="C32" s="51" t="s">
        <v>32</v>
      </c>
      <c r="D32" s="84">
        <f t="shared" si="0"/>
        <v>0</v>
      </c>
      <c r="E32" s="88"/>
      <c r="F32" s="89"/>
      <c r="G32" s="86"/>
      <c r="H32" s="87"/>
      <c r="I32" s="87"/>
    </row>
    <row r="33" spans="1:9" ht="15" customHeight="1">
      <c r="A33" s="163" t="s">
        <v>33</v>
      </c>
      <c r="B33" s="50">
        <v>25</v>
      </c>
      <c r="C33" s="51" t="s">
        <v>27</v>
      </c>
      <c r="D33" s="84">
        <f t="shared" si="0"/>
        <v>0</v>
      </c>
      <c r="E33" s="88"/>
      <c r="F33" s="89"/>
      <c r="G33" s="86"/>
      <c r="H33" s="87"/>
      <c r="I33" s="87"/>
    </row>
    <row r="34" spans="1:9" ht="30">
      <c r="A34" s="163"/>
      <c r="B34" s="50">
        <v>26</v>
      </c>
      <c r="C34" s="51" t="s">
        <v>34</v>
      </c>
      <c r="D34" s="84">
        <f t="shared" si="0"/>
        <v>0</v>
      </c>
      <c r="E34" s="88"/>
      <c r="F34" s="89"/>
      <c r="G34" s="86"/>
      <c r="H34" s="87"/>
      <c r="I34" s="87"/>
    </row>
    <row r="35" spans="1:9" ht="45">
      <c r="A35" s="163"/>
      <c r="B35" s="50">
        <v>27</v>
      </c>
      <c r="C35" s="51" t="s">
        <v>35</v>
      </c>
      <c r="D35" s="84">
        <f t="shared" si="0"/>
        <v>0</v>
      </c>
      <c r="E35" s="88"/>
      <c r="F35" s="89"/>
      <c r="G35" s="86"/>
      <c r="H35" s="87"/>
      <c r="I35" s="87"/>
    </row>
    <row r="36" spans="1:9" ht="30">
      <c r="A36" s="163"/>
      <c r="B36" s="50">
        <v>28</v>
      </c>
      <c r="C36" s="51" t="s">
        <v>36</v>
      </c>
      <c r="D36" s="84">
        <f t="shared" si="0"/>
        <v>0</v>
      </c>
      <c r="E36" s="88"/>
      <c r="F36" s="89"/>
      <c r="G36" s="86"/>
      <c r="H36" s="87"/>
      <c r="I36" s="87"/>
    </row>
    <row r="37" spans="1:9" ht="45">
      <c r="A37" s="163"/>
      <c r="B37" s="50">
        <v>29</v>
      </c>
      <c r="C37" s="51" t="s">
        <v>37</v>
      </c>
      <c r="D37" s="84">
        <f t="shared" si="0"/>
        <v>0</v>
      </c>
      <c r="E37" s="88"/>
      <c r="F37" s="89"/>
      <c r="G37" s="86"/>
      <c r="H37" s="87"/>
      <c r="I37" s="87"/>
    </row>
    <row r="38" spans="1:9" ht="45">
      <c r="A38" s="163"/>
      <c r="B38" s="50">
        <v>30</v>
      </c>
      <c r="C38" s="51" t="s">
        <v>38</v>
      </c>
      <c r="D38" s="84">
        <f t="shared" si="0"/>
        <v>0</v>
      </c>
      <c r="E38" s="88"/>
      <c r="F38" s="89"/>
      <c r="G38" s="86"/>
      <c r="H38" s="87"/>
      <c r="I38" s="87"/>
    </row>
    <row r="39" spans="1:9" ht="15">
      <c r="A39" s="163"/>
      <c r="B39" s="50">
        <v>31</v>
      </c>
      <c r="C39" s="51" t="s">
        <v>39</v>
      </c>
      <c r="D39" s="84">
        <f t="shared" si="0"/>
        <v>0</v>
      </c>
      <c r="E39" s="88"/>
      <c r="F39" s="89"/>
      <c r="G39" s="86"/>
      <c r="H39" s="87"/>
      <c r="I39" s="87"/>
    </row>
    <row r="40" spans="1:9" ht="15">
      <c r="A40" s="163"/>
      <c r="B40" s="50">
        <v>32</v>
      </c>
      <c r="C40" s="51" t="s">
        <v>40</v>
      </c>
      <c r="D40" s="84">
        <f t="shared" si="0"/>
        <v>0</v>
      </c>
      <c r="E40" s="88"/>
      <c r="F40" s="89"/>
      <c r="G40" s="86"/>
      <c r="H40" s="87"/>
      <c r="I40" s="87"/>
    </row>
    <row r="41" spans="1:9" ht="15" customHeight="1">
      <c r="A41" s="163" t="s">
        <v>41</v>
      </c>
      <c r="B41" s="50">
        <v>33</v>
      </c>
      <c r="C41" s="51" t="s">
        <v>42</v>
      </c>
      <c r="D41" s="84">
        <f t="shared" si="0"/>
        <v>0</v>
      </c>
      <c r="E41" s="88"/>
      <c r="F41" s="89"/>
      <c r="G41" s="86"/>
      <c r="H41" s="87"/>
      <c r="I41" s="87"/>
    </row>
    <row r="42" spans="1:9" ht="45">
      <c r="A42" s="163"/>
      <c r="B42" s="50">
        <v>34</v>
      </c>
      <c r="C42" s="51" t="s">
        <v>43</v>
      </c>
      <c r="D42" s="84">
        <f t="shared" si="0"/>
        <v>0</v>
      </c>
      <c r="E42" s="88"/>
      <c r="F42" s="89"/>
      <c r="G42" s="86"/>
      <c r="H42" s="87"/>
      <c r="I42" s="87"/>
    </row>
    <row r="43" spans="1:9" ht="15">
      <c r="A43" s="52" t="s">
        <v>171</v>
      </c>
      <c r="B43" s="50">
        <v>35</v>
      </c>
      <c r="C43" s="53" t="s">
        <v>44</v>
      </c>
      <c r="D43" s="84">
        <f t="shared" si="0"/>
        <v>43</v>
      </c>
      <c r="E43" s="88"/>
      <c r="F43" s="89"/>
      <c r="G43" s="121">
        <v>43</v>
      </c>
      <c r="H43" s="87" t="s">
        <v>609</v>
      </c>
      <c r="I43" s="87" t="s">
        <v>796</v>
      </c>
    </row>
    <row r="44" spans="1:9" ht="15" customHeight="1">
      <c r="A44" s="163" t="s">
        <v>172</v>
      </c>
      <c r="B44" s="50">
        <v>36</v>
      </c>
      <c r="C44" s="51" t="s">
        <v>45</v>
      </c>
      <c r="D44" s="84">
        <f t="shared" si="0"/>
        <v>0</v>
      </c>
      <c r="E44" s="88"/>
      <c r="F44" s="89"/>
      <c r="G44" s="86"/>
      <c r="H44" s="87"/>
      <c r="I44" s="87"/>
    </row>
    <row r="45" spans="1:9" ht="15">
      <c r="A45" s="163"/>
      <c r="B45" s="50">
        <v>37</v>
      </c>
      <c r="C45" s="51" t="s">
        <v>46</v>
      </c>
      <c r="D45" s="84">
        <f t="shared" si="0"/>
        <v>0</v>
      </c>
      <c r="E45" s="88"/>
      <c r="F45" s="89"/>
      <c r="G45" s="121"/>
      <c r="H45" s="87"/>
      <c r="I45" s="87"/>
    </row>
    <row r="46" spans="1:9" ht="15">
      <c r="A46" s="163"/>
      <c r="B46" s="50">
        <v>38</v>
      </c>
      <c r="C46" s="51" t="s">
        <v>47</v>
      </c>
      <c r="D46" s="84">
        <f t="shared" si="0"/>
        <v>1</v>
      </c>
      <c r="E46" s="88"/>
      <c r="F46" s="89"/>
      <c r="G46" s="121">
        <v>1</v>
      </c>
      <c r="H46" s="87" t="s">
        <v>257</v>
      </c>
      <c r="I46" s="87">
        <v>1005</v>
      </c>
    </row>
    <row r="47" spans="1:9" ht="15">
      <c r="A47" s="163"/>
      <c r="B47" s="50">
        <v>39</v>
      </c>
      <c r="C47" s="51" t="s">
        <v>48</v>
      </c>
      <c r="D47" s="84">
        <f t="shared" si="0"/>
        <v>0</v>
      </c>
      <c r="E47" s="88"/>
      <c r="F47" s="89"/>
      <c r="G47" s="86"/>
      <c r="H47" s="87"/>
      <c r="I47" s="87"/>
    </row>
    <row r="48" spans="1:9" ht="15">
      <c r="A48" s="163"/>
      <c r="B48" s="50">
        <v>40</v>
      </c>
      <c r="C48" s="51" t="s">
        <v>49</v>
      </c>
      <c r="D48" s="84">
        <f t="shared" si="0"/>
        <v>0</v>
      </c>
      <c r="E48" s="88"/>
      <c r="F48" s="89"/>
      <c r="G48" s="121"/>
      <c r="H48" s="87"/>
      <c r="I48" s="87"/>
    </row>
    <row r="49" spans="1:9" ht="15" customHeight="1">
      <c r="A49" s="163"/>
      <c r="B49" s="50">
        <v>41</v>
      </c>
      <c r="C49" s="51" t="s">
        <v>50</v>
      </c>
      <c r="D49" s="84">
        <f t="shared" si="0"/>
        <v>0</v>
      </c>
      <c r="E49" s="88"/>
      <c r="F49" s="89"/>
      <c r="G49" s="86"/>
      <c r="H49" s="87"/>
      <c r="I49" s="87"/>
    </row>
    <row r="50" spans="1:9" ht="15">
      <c r="A50" s="163"/>
      <c r="B50" s="50">
        <v>42</v>
      </c>
      <c r="C50" s="51" t="s">
        <v>51</v>
      </c>
      <c r="D50" s="84">
        <f t="shared" si="0"/>
        <v>0</v>
      </c>
      <c r="E50" s="88"/>
      <c r="F50" s="89"/>
      <c r="G50" s="86"/>
      <c r="H50" s="87"/>
      <c r="I50" s="87"/>
    </row>
    <row r="51" spans="1:9" ht="15">
      <c r="A51" s="163"/>
      <c r="B51" s="50">
        <v>43</v>
      </c>
      <c r="C51" s="51" t="s">
        <v>52</v>
      </c>
      <c r="D51" s="84">
        <f t="shared" si="0"/>
        <v>0</v>
      </c>
      <c r="E51" s="88"/>
      <c r="F51" s="89"/>
      <c r="G51" s="86"/>
      <c r="H51" s="87"/>
      <c r="I51" s="87"/>
    </row>
    <row r="52" spans="1:9" ht="15">
      <c r="A52" s="163"/>
      <c r="B52" s="50">
        <v>44</v>
      </c>
      <c r="C52" s="51" t="s">
        <v>53</v>
      </c>
      <c r="D52" s="84">
        <f t="shared" si="0"/>
        <v>0</v>
      </c>
      <c r="E52" s="88"/>
      <c r="F52" s="89"/>
      <c r="G52" s="86"/>
      <c r="H52" s="87"/>
      <c r="I52" s="87"/>
    </row>
    <row r="53" spans="1:9" ht="15">
      <c r="A53" s="163"/>
      <c r="B53" s="50">
        <v>45</v>
      </c>
      <c r="C53" s="51" t="s">
        <v>54</v>
      </c>
      <c r="D53" s="84">
        <f t="shared" si="0"/>
        <v>0</v>
      </c>
      <c r="E53" s="88"/>
      <c r="F53" s="89"/>
      <c r="G53" s="86"/>
      <c r="H53" s="87"/>
      <c r="I53" s="87"/>
    </row>
    <row r="54" spans="1:9" ht="15">
      <c r="A54" s="163"/>
      <c r="B54" s="50">
        <v>46</v>
      </c>
      <c r="C54" s="51" t="s">
        <v>55</v>
      </c>
      <c r="D54" s="84">
        <f t="shared" si="0"/>
        <v>0</v>
      </c>
      <c r="E54" s="88"/>
      <c r="F54" s="89"/>
      <c r="G54" s="86"/>
      <c r="H54" s="87"/>
      <c r="I54" s="87"/>
    </row>
    <row r="55" spans="1:9" ht="15">
      <c r="A55" s="163"/>
      <c r="B55" s="50">
        <v>47</v>
      </c>
      <c r="C55" s="51" t="s">
        <v>56</v>
      </c>
      <c r="D55" s="84">
        <f t="shared" si="0"/>
        <v>0</v>
      </c>
      <c r="E55" s="88"/>
      <c r="F55" s="89"/>
      <c r="G55" s="86"/>
      <c r="H55" s="87"/>
      <c r="I55" s="87"/>
    </row>
    <row r="56" spans="1:9" ht="15" customHeight="1">
      <c r="A56" s="163"/>
      <c r="B56" s="50">
        <v>48</v>
      </c>
      <c r="C56" s="51" t="s">
        <v>57</v>
      </c>
      <c r="D56" s="84">
        <f t="shared" si="0"/>
        <v>0</v>
      </c>
      <c r="E56" s="88"/>
      <c r="F56" s="89"/>
      <c r="G56" s="86"/>
      <c r="H56" s="87"/>
      <c r="I56" s="87"/>
    </row>
    <row r="57" spans="1:9" ht="15">
      <c r="A57" s="163"/>
      <c r="B57" s="50">
        <v>49</v>
      </c>
      <c r="C57" s="51" t="s">
        <v>58</v>
      </c>
      <c r="D57" s="84">
        <f t="shared" si="0"/>
        <v>0</v>
      </c>
      <c r="E57" s="88"/>
      <c r="F57" s="89"/>
      <c r="G57" s="86"/>
      <c r="H57" s="87"/>
      <c r="I57" s="87"/>
    </row>
    <row r="58" spans="1:9" ht="24" customHeight="1">
      <c r="A58" s="163"/>
      <c r="B58" s="50">
        <v>50</v>
      </c>
      <c r="C58" s="51" t="s">
        <v>59</v>
      </c>
      <c r="D58" s="84">
        <f t="shared" si="0"/>
        <v>0</v>
      </c>
      <c r="E58" s="88"/>
      <c r="F58" s="89"/>
      <c r="G58" s="86"/>
      <c r="H58" s="87"/>
      <c r="I58" s="87"/>
    </row>
    <row r="59" spans="1:9" ht="36" customHeight="1">
      <c r="A59" s="163" t="s">
        <v>60</v>
      </c>
      <c r="B59" s="50">
        <v>51</v>
      </c>
      <c r="C59" s="51" t="s">
        <v>61</v>
      </c>
      <c r="D59" s="84">
        <f t="shared" si="0"/>
        <v>0</v>
      </c>
      <c r="E59" s="88"/>
      <c r="F59" s="89"/>
      <c r="G59" s="86"/>
      <c r="H59" s="87"/>
      <c r="I59" s="87"/>
    </row>
    <row r="60" spans="1:9" ht="15">
      <c r="A60" s="163"/>
      <c r="B60" s="50">
        <v>52</v>
      </c>
      <c r="C60" s="51" t="s">
        <v>62</v>
      </c>
      <c r="D60" s="84">
        <f t="shared" si="0"/>
        <v>0</v>
      </c>
      <c r="E60" s="88"/>
      <c r="F60" s="89"/>
      <c r="G60" s="86"/>
      <c r="H60" s="87"/>
      <c r="I60" s="87"/>
    </row>
    <row r="61" spans="1:9" ht="15">
      <c r="A61" s="163"/>
      <c r="B61" s="50">
        <v>53</v>
      </c>
      <c r="C61" s="51" t="s">
        <v>63</v>
      </c>
      <c r="D61" s="84">
        <f t="shared" si="0"/>
        <v>0</v>
      </c>
      <c r="E61" s="88"/>
      <c r="F61" s="89"/>
      <c r="G61" s="86"/>
      <c r="H61" s="87"/>
      <c r="I61" s="87"/>
    </row>
    <row r="62" spans="1:9" ht="15">
      <c r="A62" s="163"/>
      <c r="B62" s="50">
        <v>54</v>
      </c>
      <c r="C62" s="51" t="s">
        <v>64</v>
      </c>
      <c r="D62" s="84">
        <f t="shared" si="0"/>
        <v>0</v>
      </c>
      <c r="E62" s="88"/>
      <c r="F62" s="89"/>
      <c r="G62" s="86"/>
      <c r="H62" s="87"/>
      <c r="I62" s="87"/>
    </row>
    <row r="63" spans="1:9" ht="15">
      <c r="A63" s="163"/>
      <c r="B63" s="50">
        <v>55</v>
      </c>
      <c r="C63" s="51" t="s">
        <v>65</v>
      </c>
      <c r="D63" s="84">
        <f t="shared" si="0"/>
        <v>0</v>
      </c>
      <c r="E63" s="88"/>
      <c r="F63" s="89"/>
      <c r="G63" s="86"/>
      <c r="H63" s="87"/>
      <c r="I63" s="87"/>
    </row>
    <row r="64" spans="1:9" ht="15">
      <c r="A64" s="163"/>
      <c r="B64" s="50">
        <v>56</v>
      </c>
      <c r="C64" s="51" t="s">
        <v>66</v>
      </c>
      <c r="D64" s="84">
        <f t="shared" si="0"/>
        <v>0</v>
      </c>
      <c r="E64" s="88"/>
      <c r="F64" s="89"/>
      <c r="G64" s="86"/>
      <c r="H64" s="87"/>
      <c r="I64" s="87"/>
    </row>
    <row r="65" spans="1:9" ht="15">
      <c r="A65" s="163"/>
      <c r="B65" s="50">
        <v>57</v>
      </c>
      <c r="C65" s="51" t="s">
        <v>67</v>
      </c>
      <c r="D65" s="84">
        <f t="shared" si="0"/>
        <v>0</v>
      </c>
      <c r="E65" s="88"/>
      <c r="F65" s="89"/>
      <c r="G65" s="86"/>
      <c r="H65" s="87"/>
      <c r="I65" s="87"/>
    </row>
    <row r="66" spans="1:9" ht="15">
      <c r="A66" s="163"/>
      <c r="B66" s="50">
        <v>58</v>
      </c>
      <c r="C66" s="51" t="s">
        <v>68</v>
      </c>
      <c r="D66" s="84">
        <f t="shared" si="0"/>
        <v>0</v>
      </c>
      <c r="E66" s="88"/>
      <c r="F66" s="89"/>
      <c r="G66" s="86"/>
      <c r="H66" s="87"/>
      <c r="I66" s="87"/>
    </row>
    <row r="67" spans="1:9" ht="15">
      <c r="A67" s="163"/>
      <c r="B67" s="50">
        <v>59</v>
      </c>
      <c r="C67" s="51" t="s">
        <v>69</v>
      </c>
      <c r="D67" s="84">
        <f t="shared" si="0"/>
        <v>0</v>
      </c>
      <c r="E67" s="88"/>
      <c r="F67" s="89"/>
      <c r="G67" s="86"/>
      <c r="H67" s="87"/>
      <c r="I67" s="87"/>
    </row>
    <row r="68" spans="1:9" ht="15">
      <c r="A68" s="163"/>
      <c r="B68" s="50">
        <v>60</v>
      </c>
      <c r="C68" s="51" t="s">
        <v>70</v>
      </c>
      <c r="D68" s="84">
        <f t="shared" si="0"/>
        <v>8</v>
      </c>
      <c r="E68" s="88"/>
      <c r="F68" s="89"/>
      <c r="G68" s="121">
        <v>8</v>
      </c>
      <c r="H68" s="87" t="s">
        <v>609</v>
      </c>
      <c r="I68" s="87">
        <v>920</v>
      </c>
    </row>
    <row r="69" spans="1:9" ht="17.25" customHeight="1">
      <c r="A69" s="163"/>
      <c r="B69" s="50">
        <v>61</v>
      </c>
      <c r="C69" s="51" t="s">
        <v>71</v>
      </c>
      <c r="D69" s="84">
        <f t="shared" si="0"/>
        <v>0</v>
      </c>
      <c r="E69" s="88"/>
      <c r="F69" s="89"/>
      <c r="G69" s="121"/>
      <c r="H69" s="87"/>
      <c r="I69" s="87"/>
    </row>
    <row r="70" spans="1:9" ht="15">
      <c r="A70" s="163"/>
      <c r="B70" s="50">
        <v>62</v>
      </c>
      <c r="C70" s="51" t="s">
        <v>72</v>
      </c>
      <c r="D70" s="84">
        <f t="shared" si="0"/>
        <v>0</v>
      </c>
      <c r="E70" s="88"/>
      <c r="F70" s="89"/>
      <c r="G70" s="86"/>
      <c r="H70" s="87"/>
      <c r="I70" s="87"/>
    </row>
    <row r="71" spans="1:9" ht="15.75" customHeight="1">
      <c r="A71" s="163"/>
      <c r="B71" s="50">
        <v>63</v>
      </c>
      <c r="C71" s="51" t="s">
        <v>73</v>
      </c>
      <c r="D71" s="84">
        <f t="shared" si="0"/>
        <v>0</v>
      </c>
      <c r="E71" s="88"/>
      <c r="F71" s="89"/>
      <c r="G71" s="86"/>
      <c r="H71" s="87"/>
      <c r="I71" s="87"/>
    </row>
    <row r="72" spans="1:9" ht="15" customHeight="1">
      <c r="A72" s="163" t="s">
        <v>173</v>
      </c>
      <c r="B72" s="50">
        <v>64</v>
      </c>
      <c r="C72" s="51" t="s">
        <v>74</v>
      </c>
      <c r="D72" s="84">
        <f t="shared" si="0"/>
        <v>0</v>
      </c>
      <c r="E72" s="88"/>
      <c r="F72" s="89"/>
      <c r="G72" s="86"/>
      <c r="H72" s="87"/>
      <c r="I72" s="87"/>
    </row>
    <row r="73" spans="1:9" ht="14.25" customHeight="1">
      <c r="A73" s="163"/>
      <c r="B73" s="50">
        <v>65</v>
      </c>
      <c r="C73" s="51" t="s">
        <v>75</v>
      </c>
      <c r="D73" s="84">
        <f t="shared" si="0"/>
        <v>0</v>
      </c>
      <c r="E73" s="88"/>
      <c r="F73" s="89"/>
      <c r="G73" s="86"/>
      <c r="H73" s="87"/>
      <c r="I73" s="87"/>
    </row>
    <row r="74" spans="1:9" ht="15">
      <c r="A74" s="163"/>
      <c r="B74" s="50">
        <v>66</v>
      </c>
      <c r="C74" s="51" t="s">
        <v>76</v>
      </c>
      <c r="D74" s="84">
        <f aca="true" t="shared" si="1" ref="D74:D137">G74</f>
        <v>0</v>
      </c>
      <c r="E74" s="88"/>
      <c r="F74" s="89"/>
      <c r="G74" s="86"/>
      <c r="H74" s="87"/>
      <c r="I74" s="87"/>
    </row>
    <row r="75" spans="1:9" ht="15">
      <c r="A75" s="163"/>
      <c r="B75" s="50">
        <v>67</v>
      </c>
      <c r="C75" s="54" t="s">
        <v>77</v>
      </c>
      <c r="D75" s="84">
        <f t="shared" si="1"/>
        <v>0</v>
      </c>
      <c r="E75" s="88"/>
      <c r="F75" s="89"/>
      <c r="G75" s="86"/>
      <c r="H75" s="87"/>
      <c r="I75" s="87"/>
    </row>
    <row r="76" spans="1:9" ht="15">
      <c r="A76" s="163"/>
      <c r="B76" s="50">
        <v>68</v>
      </c>
      <c r="C76" s="51" t="s">
        <v>78</v>
      </c>
      <c r="D76" s="84">
        <f t="shared" si="1"/>
        <v>0</v>
      </c>
      <c r="E76" s="88"/>
      <c r="F76" s="89"/>
      <c r="G76" s="86"/>
      <c r="H76" s="87"/>
      <c r="I76" s="87"/>
    </row>
    <row r="77" spans="1:9" ht="15">
      <c r="A77" s="163"/>
      <c r="B77" s="50">
        <v>69</v>
      </c>
      <c r="C77" s="51" t="s">
        <v>79</v>
      </c>
      <c r="D77" s="84">
        <f t="shared" si="1"/>
        <v>0</v>
      </c>
      <c r="E77" s="88"/>
      <c r="F77" s="89"/>
      <c r="G77" s="86"/>
      <c r="H77" s="87"/>
      <c r="I77" s="87"/>
    </row>
    <row r="78" spans="1:9" ht="15" customHeight="1">
      <c r="A78" s="163" t="s">
        <v>80</v>
      </c>
      <c r="B78" s="50">
        <v>70</v>
      </c>
      <c r="C78" s="51" t="s">
        <v>81</v>
      </c>
      <c r="D78" s="84">
        <f t="shared" si="1"/>
        <v>0</v>
      </c>
      <c r="E78" s="88"/>
      <c r="F78" s="89"/>
      <c r="G78" s="86"/>
      <c r="H78" s="87"/>
      <c r="I78" s="87"/>
    </row>
    <row r="79" spans="1:9" ht="15">
      <c r="A79" s="163"/>
      <c r="B79" s="50">
        <v>71</v>
      </c>
      <c r="C79" s="51" t="s">
        <v>82</v>
      </c>
      <c r="D79" s="84">
        <f t="shared" si="1"/>
        <v>0</v>
      </c>
      <c r="E79" s="88"/>
      <c r="F79" s="89"/>
      <c r="G79" s="86"/>
      <c r="H79" s="87"/>
      <c r="I79" s="87"/>
    </row>
    <row r="80" spans="1:9" ht="26.25" customHeight="1">
      <c r="A80" s="163"/>
      <c r="B80" s="50">
        <v>72</v>
      </c>
      <c r="C80" s="51" t="s">
        <v>83</v>
      </c>
      <c r="D80" s="84">
        <f t="shared" si="1"/>
        <v>0</v>
      </c>
      <c r="E80" s="88"/>
      <c r="F80" s="89"/>
      <c r="G80" s="86"/>
      <c r="H80" s="87"/>
      <c r="I80" s="87"/>
    </row>
    <row r="81" spans="1:9" ht="15" customHeight="1">
      <c r="A81" s="169" t="s">
        <v>84</v>
      </c>
      <c r="B81" s="55">
        <v>73</v>
      </c>
      <c r="C81" s="56" t="s">
        <v>85</v>
      </c>
      <c r="D81" s="84">
        <f t="shared" si="1"/>
        <v>0</v>
      </c>
      <c r="E81" s="88"/>
      <c r="F81" s="89"/>
      <c r="G81" s="86"/>
      <c r="H81" s="87"/>
      <c r="I81" s="87"/>
    </row>
    <row r="82" spans="1:9" ht="15">
      <c r="A82" s="169"/>
      <c r="B82" s="55">
        <v>74</v>
      </c>
      <c r="C82" s="56" t="s">
        <v>86</v>
      </c>
      <c r="D82" s="84">
        <f t="shared" si="1"/>
        <v>0</v>
      </c>
      <c r="E82" s="88"/>
      <c r="F82" s="89"/>
      <c r="G82" s="86"/>
      <c r="H82" s="87"/>
      <c r="I82" s="87"/>
    </row>
    <row r="83" spans="1:9" ht="15">
      <c r="A83" s="57" t="s">
        <v>87</v>
      </c>
      <c r="B83" s="55">
        <v>75</v>
      </c>
      <c r="C83" s="56" t="s">
        <v>88</v>
      </c>
      <c r="D83" s="84">
        <f t="shared" si="1"/>
        <v>0</v>
      </c>
      <c r="E83" s="88"/>
      <c r="F83" s="89"/>
      <c r="G83" s="86"/>
      <c r="H83" s="87"/>
      <c r="I83" s="87"/>
    </row>
    <row r="84" spans="1:9" ht="15" hidden="1">
      <c r="A84" s="57" t="s">
        <v>87</v>
      </c>
      <c r="B84" s="58"/>
      <c r="C84" s="56" t="s">
        <v>88</v>
      </c>
      <c r="D84" s="84">
        <f t="shared" si="1"/>
        <v>0</v>
      </c>
      <c r="E84" s="88"/>
      <c r="F84" s="89"/>
      <c r="G84" s="86"/>
      <c r="H84" s="87"/>
      <c r="I84" s="87"/>
    </row>
    <row r="85" spans="1:9" ht="12" customHeight="1" hidden="1">
      <c r="A85" s="59"/>
      <c r="B85" s="58"/>
      <c r="C85" s="56"/>
      <c r="D85" s="84">
        <f t="shared" si="1"/>
        <v>0</v>
      </c>
      <c r="E85" s="88"/>
      <c r="F85" s="89"/>
      <c r="G85" s="86"/>
      <c r="H85" s="87"/>
      <c r="I85" s="87"/>
    </row>
    <row r="86" spans="1:9" ht="27" customHeight="1" hidden="1">
      <c r="A86" s="59"/>
      <c r="B86" s="58"/>
      <c r="C86" s="56"/>
      <c r="D86" s="84">
        <f t="shared" si="1"/>
        <v>0</v>
      </c>
      <c r="E86" s="88"/>
      <c r="F86" s="89"/>
      <c r="G86" s="86"/>
      <c r="H86" s="87"/>
      <c r="I86" s="87"/>
    </row>
    <row r="87" spans="1:9" ht="43.5" customHeight="1" hidden="1">
      <c r="A87" s="59"/>
      <c r="B87" s="58"/>
      <c r="C87" s="56"/>
      <c r="D87" s="84">
        <f t="shared" si="1"/>
        <v>0</v>
      </c>
      <c r="E87" s="88"/>
      <c r="F87" s="89"/>
      <c r="G87" s="86"/>
      <c r="H87" s="87"/>
      <c r="I87" s="87"/>
    </row>
    <row r="88" spans="1:9" ht="29.25" customHeight="1" hidden="1">
      <c r="A88" s="59"/>
      <c r="B88" s="58"/>
      <c r="C88" s="56"/>
      <c r="D88" s="84">
        <f t="shared" si="1"/>
        <v>0</v>
      </c>
      <c r="E88" s="88"/>
      <c r="F88" s="89"/>
      <c r="G88" s="86"/>
      <c r="H88" s="87"/>
      <c r="I88" s="87"/>
    </row>
    <row r="89" spans="1:9" ht="29.25" customHeight="1">
      <c r="A89" s="59" t="s">
        <v>89</v>
      </c>
      <c r="B89" s="55">
        <v>76</v>
      </c>
      <c r="C89" s="56" t="s">
        <v>90</v>
      </c>
      <c r="D89" s="84">
        <f t="shared" si="1"/>
        <v>0</v>
      </c>
      <c r="E89" s="88"/>
      <c r="F89" s="89"/>
      <c r="G89" s="86"/>
      <c r="H89" s="87"/>
      <c r="I89" s="87"/>
    </row>
    <row r="90" spans="1:9" ht="29.25" customHeight="1">
      <c r="A90" s="163" t="s">
        <v>91</v>
      </c>
      <c r="B90" s="50">
        <v>77</v>
      </c>
      <c r="C90" s="60" t="s">
        <v>91</v>
      </c>
      <c r="D90" s="84">
        <f t="shared" si="1"/>
        <v>0</v>
      </c>
      <c r="E90" s="88"/>
      <c r="F90" s="89"/>
      <c r="G90" s="86"/>
      <c r="H90" s="87"/>
      <c r="I90" s="87"/>
    </row>
    <row r="91" spans="1:9" ht="29.25" customHeight="1">
      <c r="A91" s="163"/>
      <c r="B91" s="50">
        <v>78</v>
      </c>
      <c r="C91" s="61" t="s">
        <v>92</v>
      </c>
      <c r="D91" s="84">
        <f t="shared" si="1"/>
        <v>0</v>
      </c>
      <c r="E91" s="88"/>
      <c r="F91" s="89"/>
      <c r="G91" s="86"/>
      <c r="H91" s="87"/>
      <c r="I91" s="87"/>
    </row>
    <row r="92" spans="1:9" ht="29.25" customHeight="1">
      <c r="A92" s="163"/>
      <c r="B92" s="50">
        <v>79</v>
      </c>
      <c r="C92" s="61" t="s">
        <v>93</v>
      </c>
      <c r="D92" s="84">
        <f t="shared" si="1"/>
        <v>0</v>
      </c>
      <c r="E92" s="88"/>
      <c r="F92" s="89"/>
      <c r="G92" s="86"/>
      <c r="H92" s="87"/>
      <c r="I92" s="87"/>
    </row>
    <row r="93" spans="1:9" ht="29.25" customHeight="1">
      <c r="A93" s="163" t="s">
        <v>94</v>
      </c>
      <c r="B93" s="50">
        <v>80</v>
      </c>
      <c r="C93" s="62" t="s">
        <v>94</v>
      </c>
      <c r="D93" s="84">
        <f t="shared" si="1"/>
        <v>0</v>
      </c>
      <c r="E93" s="88"/>
      <c r="F93" s="89"/>
      <c r="G93" s="86"/>
      <c r="H93" s="87"/>
      <c r="I93" s="87"/>
    </row>
    <row r="94" spans="1:9" ht="29.25" customHeight="1">
      <c r="A94" s="163"/>
      <c r="B94" s="50">
        <v>81</v>
      </c>
      <c r="C94" s="61" t="s">
        <v>95</v>
      </c>
      <c r="D94" s="84">
        <f t="shared" si="1"/>
        <v>0</v>
      </c>
      <c r="E94" s="88"/>
      <c r="F94" s="89"/>
      <c r="G94" s="86"/>
      <c r="H94" s="87"/>
      <c r="I94" s="87"/>
    </row>
    <row r="95" spans="1:9" ht="29.25" customHeight="1">
      <c r="A95" s="163"/>
      <c r="B95" s="50">
        <v>82</v>
      </c>
      <c r="C95" s="61" t="s">
        <v>96</v>
      </c>
      <c r="D95" s="84">
        <f t="shared" si="1"/>
        <v>0</v>
      </c>
      <c r="E95" s="88"/>
      <c r="F95" s="89"/>
      <c r="G95" s="86"/>
      <c r="H95" s="87"/>
      <c r="I95" s="87"/>
    </row>
    <row r="96" spans="1:9" ht="29.25" customHeight="1">
      <c r="A96" s="163"/>
      <c r="B96" s="50">
        <v>83</v>
      </c>
      <c r="C96" s="61" t="s">
        <v>97</v>
      </c>
      <c r="D96" s="84">
        <f t="shared" si="1"/>
        <v>9</v>
      </c>
      <c r="E96" s="88"/>
      <c r="F96" s="89"/>
      <c r="G96" s="121">
        <v>9</v>
      </c>
      <c r="H96" s="96" t="s">
        <v>797</v>
      </c>
      <c r="I96" s="151" t="s">
        <v>798</v>
      </c>
    </row>
    <row r="97" spans="1:9" ht="29.25" customHeight="1">
      <c r="A97" s="163"/>
      <c r="B97" s="50">
        <v>84</v>
      </c>
      <c r="C97" s="61" t="s">
        <v>98</v>
      </c>
      <c r="D97" s="84">
        <f t="shared" si="1"/>
        <v>0</v>
      </c>
      <c r="E97" s="88"/>
      <c r="F97" s="89"/>
      <c r="G97" s="86"/>
      <c r="H97" s="87"/>
      <c r="I97" s="151"/>
    </row>
    <row r="98" spans="1:9" ht="29.25" customHeight="1">
      <c r="A98" s="163" t="s">
        <v>99</v>
      </c>
      <c r="B98" s="50">
        <v>85</v>
      </c>
      <c r="C98" s="62" t="s">
        <v>99</v>
      </c>
      <c r="D98" s="84">
        <f t="shared" si="1"/>
        <v>6</v>
      </c>
      <c r="E98" s="88"/>
      <c r="F98" s="89"/>
      <c r="G98" s="121">
        <v>6</v>
      </c>
      <c r="H98" s="87" t="s">
        <v>609</v>
      </c>
      <c r="I98" s="151">
        <v>457</v>
      </c>
    </row>
    <row r="99" spans="1:9" ht="29.25" customHeight="1">
      <c r="A99" s="163"/>
      <c r="B99" s="50">
        <v>86</v>
      </c>
      <c r="C99" s="61" t="s">
        <v>100</v>
      </c>
      <c r="D99" s="84">
        <f t="shared" si="1"/>
        <v>0</v>
      </c>
      <c r="E99" s="88"/>
      <c r="F99" s="89"/>
      <c r="G99" s="86"/>
      <c r="H99" s="87"/>
      <c r="I99" s="151"/>
    </row>
    <row r="100" spans="1:9" ht="29.25" customHeight="1">
      <c r="A100" s="163"/>
      <c r="B100" s="50">
        <v>87</v>
      </c>
      <c r="C100" s="61" t="s">
        <v>101</v>
      </c>
      <c r="D100" s="84">
        <f t="shared" si="1"/>
        <v>7</v>
      </c>
      <c r="E100" s="88"/>
      <c r="F100" s="89"/>
      <c r="G100" s="121">
        <v>7</v>
      </c>
      <c r="H100" s="87" t="s">
        <v>799</v>
      </c>
      <c r="I100" s="151">
        <v>136</v>
      </c>
    </row>
    <row r="101" spans="1:9" ht="29.25" customHeight="1">
      <c r="A101" s="163"/>
      <c r="B101" s="50">
        <v>88</v>
      </c>
      <c r="C101" s="61" t="s">
        <v>102</v>
      </c>
      <c r="D101" s="84">
        <f t="shared" si="1"/>
        <v>0</v>
      </c>
      <c r="E101" s="88"/>
      <c r="F101" s="89"/>
      <c r="G101" s="86"/>
      <c r="H101" s="87"/>
      <c r="I101" s="151"/>
    </row>
    <row r="102" spans="1:9" ht="29.25" customHeight="1">
      <c r="A102" s="163"/>
      <c r="B102" s="50">
        <v>89</v>
      </c>
      <c r="C102" s="61" t="s">
        <v>103</v>
      </c>
      <c r="D102" s="84">
        <f t="shared" si="1"/>
        <v>0</v>
      </c>
      <c r="E102" s="88"/>
      <c r="F102" s="89"/>
      <c r="G102" s="86"/>
      <c r="H102" s="87"/>
      <c r="I102" s="151"/>
    </row>
    <row r="103" spans="1:9" ht="29.25" customHeight="1">
      <c r="A103" s="163"/>
      <c r="B103" s="50">
        <v>90</v>
      </c>
      <c r="C103" s="61" t="s">
        <v>104</v>
      </c>
      <c r="D103" s="84">
        <f t="shared" si="1"/>
        <v>0</v>
      </c>
      <c r="E103" s="88"/>
      <c r="F103" s="89"/>
      <c r="G103" s="86"/>
      <c r="H103" s="87"/>
      <c r="I103" s="151"/>
    </row>
    <row r="104" spans="1:9" ht="29.25" customHeight="1">
      <c r="A104" s="46" t="s">
        <v>105</v>
      </c>
      <c r="B104" s="50">
        <v>91</v>
      </c>
      <c r="C104" s="62" t="s">
        <v>105</v>
      </c>
      <c r="D104" s="84">
        <f t="shared" si="1"/>
        <v>109</v>
      </c>
      <c r="E104" s="88"/>
      <c r="F104" s="89"/>
      <c r="G104" s="121">
        <v>109</v>
      </c>
      <c r="H104" s="96" t="s">
        <v>800</v>
      </c>
      <c r="I104" s="154" t="s">
        <v>801</v>
      </c>
    </row>
    <row r="105" spans="1:9" ht="29.25" customHeight="1">
      <c r="A105" s="46" t="s">
        <v>174</v>
      </c>
      <c r="B105" s="50">
        <v>92</v>
      </c>
      <c r="C105" s="62" t="s">
        <v>106</v>
      </c>
      <c r="D105" s="84">
        <f t="shared" si="1"/>
        <v>0</v>
      </c>
      <c r="E105" s="88"/>
      <c r="F105" s="89"/>
      <c r="G105" s="86"/>
      <c r="H105" s="87"/>
      <c r="I105" s="151"/>
    </row>
    <row r="106" spans="1:9" ht="29.25" customHeight="1">
      <c r="A106" s="46" t="s">
        <v>107</v>
      </c>
      <c r="B106" s="50">
        <v>93</v>
      </c>
      <c r="C106" s="62" t="s">
        <v>108</v>
      </c>
      <c r="D106" s="84">
        <f t="shared" si="1"/>
        <v>0</v>
      </c>
      <c r="E106" s="88"/>
      <c r="F106" s="89"/>
      <c r="G106" s="86"/>
      <c r="H106" s="87"/>
      <c r="I106" s="151"/>
    </row>
    <row r="107" spans="1:9" ht="29.25" customHeight="1">
      <c r="A107" s="163" t="s">
        <v>175</v>
      </c>
      <c r="B107" s="50">
        <v>94</v>
      </c>
      <c r="C107" s="62" t="s">
        <v>109</v>
      </c>
      <c r="D107" s="84">
        <f t="shared" si="1"/>
        <v>0</v>
      </c>
      <c r="E107" s="88"/>
      <c r="F107" s="89"/>
      <c r="G107" s="86"/>
      <c r="H107" s="87"/>
      <c r="I107" s="151"/>
    </row>
    <row r="108" spans="1:9" ht="29.25" customHeight="1">
      <c r="A108" s="163"/>
      <c r="B108" s="50">
        <v>95</v>
      </c>
      <c r="C108" s="62" t="s">
        <v>110</v>
      </c>
      <c r="D108" s="84">
        <f t="shared" si="1"/>
        <v>0</v>
      </c>
      <c r="E108" s="88"/>
      <c r="F108" s="89"/>
      <c r="G108" s="86"/>
      <c r="H108" s="87"/>
      <c r="I108" s="151"/>
    </row>
    <row r="109" spans="1:9" ht="29.25" customHeight="1">
      <c r="A109" s="163"/>
      <c r="B109" s="50">
        <v>96</v>
      </c>
      <c r="C109" s="62" t="s">
        <v>111</v>
      </c>
      <c r="D109" s="84">
        <f t="shared" si="1"/>
        <v>13</v>
      </c>
      <c r="E109" s="88"/>
      <c r="F109" s="89"/>
      <c r="G109" s="121">
        <v>13</v>
      </c>
      <c r="H109" s="87" t="s">
        <v>609</v>
      </c>
      <c r="I109" s="151">
        <v>462</v>
      </c>
    </row>
    <row r="110" spans="1:9" ht="29.25" customHeight="1">
      <c r="A110" s="163"/>
      <c r="B110" s="50">
        <v>97</v>
      </c>
      <c r="C110" s="62" t="s">
        <v>112</v>
      </c>
      <c r="D110" s="84">
        <f t="shared" si="1"/>
        <v>0</v>
      </c>
      <c r="E110" s="88"/>
      <c r="F110" s="89"/>
      <c r="G110" s="86"/>
      <c r="H110" s="87"/>
      <c r="I110" s="151"/>
    </row>
    <row r="111" spans="1:9" ht="29.25" customHeight="1">
      <c r="A111" s="163"/>
      <c r="B111" s="50">
        <v>98</v>
      </c>
      <c r="C111" s="62" t="s">
        <v>113</v>
      </c>
      <c r="D111" s="84">
        <f t="shared" si="1"/>
        <v>0</v>
      </c>
      <c r="E111" s="88"/>
      <c r="F111" s="89"/>
      <c r="G111" s="86"/>
      <c r="H111" s="87"/>
      <c r="I111" s="151"/>
    </row>
    <row r="112" spans="1:9" ht="29.25" customHeight="1">
      <c r="A112" s="163"/>
      <c r="B112" s="50">
        <v>99</v>
      </c>
      <c r="C112" s="62" t="s">
        <v>114</v>
      </c>
      <c r="D112" s="84">
        <f t="shared" si="1"/>
        <v>88</v>
      </c>
      <c r="E112" s="88"/>
      <c r="F112" s="89"/>
      <c r="G112" s="121">
        <v>88</v>
      </c>
      <c r="H112" s="96" t="s">
        <v>802</v>
      </c>
      <c r="I112" s="151" t="s">
        <v>803</v>
      </c>
    </row>
    <row r="113" spans="1:9" ht="29.25" customHeight="1">
      <c r="A113" s="163"/>
      <c r="B113" s="50">
        <v>100</v>
      </c>
      <c r="C113" s="62" t="s">
        <v>115</v>
      </c>
      <c r="D113" s="84">
        <f t="shared" si="1"/>
        <v>0</v>
      </c>
      <c r="E113" s="88"/>
      <c r="F113" s="89"/>
      <c r="G113" s="86"/>
      <c r="H113" s="87"/>
      <c r="I113" s="87"/>
    </row>
    <row r="114" spans="1:9" ht="29.25" customHeight="1">
      <c r="A114" s="163" t="s">
        <v>116</v>
      </c>
      <c r="B114" s="50">
        <v>101</v>
      </c>
      <c r="C114" s="62" t="s">
        <v>116</v>
      </c>
      <c r="D114" s="84">
        <f t="shared" si="1"/>
        <v>50</v>
      </c>
      <c r="E114" s="88"/>
      <c r="F114" s="89"/>
      <c r="G114" s="121">
        <v>50</v>
      </c>
      <c r="H114" s="87" t="s">
        <v>257</v>
      </c>
      <c r="I114" s="87">
        <v>623</v>
      </c>
    </row>
    <row r="115" spans="1:9" ht="29.25" customHeight="1">
      <c r="A115" s="163"/>
      <c r="B115" s="50">
        <v>102</v>
      </c>
      <c r="C115" s="62" t="s">
        <v>117</v>
      </c>
      <c r="D115" s="84">
        <f t="shared" si="1"/>
        <v>0</v>
      </c>
      <c r="E115" s="88"/>
      <c r="F115" s="89"/>
      <c r="G115" s="86"/>
      <c r="H115" s="87"/>
      <c r="I115" s="87"/>
    </row>
    <row r="116" spans="1:9" ht="29.25" customHeight="1">
      <c r="A116" s="163"/>
      <c r="B116" s="50">
        <v>103</v>
      </c>
      <c r="C116" s="62" t="s">
        <v>118</v>
      </c>
      <c r="D116" s="84">
        <f t="shared" si="1"/>
        <v>0</v>
      </c>
      <c r="E116" s="88"/>
      <c r="F116" s="89"/>
      <c r="G116" s="86"/>
      <c r="H116" s="87"/>
      <c r="I116" s="87"/>
    </row>
    <row r="117" spans="1:9" ht="29.25" customHeight="1">
      <c r="A117" s="163"/>
      <c r="B117" s="50">
        <v>104</v>
      </c>
      <c r="C117" s="62" t="s">
        <v>119</v>
      </c>
      <c r="D117" s="84">
        <f t="shared" si="1"/>
        <v>0</v>
      </c>
      <c r="E117" s="88"/>
      <c r="F117" s="89"/>
      <c r="G117" s="86"/>
      <c r="H117" s="87"/>
      <c r="I117" s="87"/>
    </row>
    <row r="118" spans="1:9" ht="29.25" customHeight="1">
      <c r="A118" s="163"/>
      <c r="B118" s="50">
        <v>105</v>
      </c>
      <c r="C118" s="62" t="s">
        <v>120</v>
      </c>
      <c r="D118" s="84">
        <f t="shared" si="1"/>
        <v>0</v>
      </c>
      <c r="E118" s="88"/>
      <c r="F118" s="89"/>
      <c r="G118" s="86"/>
      <c r="H118" s="87"/>
      <c r="I118" s="87"/>
    </row>
    <row r="119" spans="1:9" ht="29.25" customHeight="1">
      <c r="A119" s="163"/>
      <c r="B119" s="50">
        <v>106</v>
      </c>
      <c r="C119" s="62" t="s">
        <v>121</v>
      </c>
      <c r="D119" s="84">
        <f t="shared" si="1"/>
        <v>0</v>
      </c>
      <c r="E119" s="88"/>
      <c r="F119" s="89"/>
      <c r="G119" s="86"/>
      <c r="H119" s="87"/>
      <c r="I119" s="87"/>
    </row>
    <row r="120" spans="1:9" ht="29.25" customHeight="1">
      <c r="A120" s="163"/>
      <c r="B120" s="50">
        <v>107</v>
      </c>
      <c r="C120" s="62" t="s">
        <v>122</v>
      </c>
      <c r="D120" s="84">
        <f t="shared" si="1"/>
        <v>0</v>
      </c>
      <c r="E120" s="88"/>
      <c r="F120" s="89"/>
      <c r="G120" s="86"/>
      <c r="H120" s="87"/>
      <c r="I120" s="87"/>
    </row>
    <row r="121" spans="1:9" ht="29.25" customHeight="1">
      <c r="A121" s="163"/>
      <c r="B121" s="50">
        <v>108</v>
      </c>
      <c r="C121" s="62" t="s">
        <v>123</v>
      </c>
      <c r="D121" s="84">
        <f t="shared" si="1"/>
        <v>0</v>
      </c>
      <c r="E121" s="88"/>
      <c r="F121" s="89"/>
      <c r="G121" s="86"/>
      <c r="H121" s="87"/>
      <c r="I121" s="87"/>
    </row>
    <row r="122" spans="1:9" ht="29.25" customHeight="1">
      <c r="A122" s="163"/>
      <c r="B122" s="50">
        <v>109</v>
      </c>
      <c r="C122" s="62" t="s">
        <v>124</v>
      </c>
      <c r="D122" s="84">
        <f t="shared" si="1"/>
        <v>0</v>
      </c>
      <c r="E122" s="88"/>
      <c r="F122" s="89"/>
      <c r="G122" s="86"/>
      <c r="H122" s="87"/>
      <c r="I122" s="87"/>
    </row>
    <row r="123" spans="1:9" ht="29.25" customHeight="1">
      <c r="A123" s="163"/>
      <c r="B123" s="50">
        <v>110</v>
      </c>
      <c r="C123" s="62" t="s">
        <v>125</v>
      </c>
      <c r="D123" s="84">
        <f t="shared" si="1"/>
        <v>0</v>
      </c>
      <c r="E123" s="88"/>
      <c r="F123" s="89"/>
      <c r="G123" s="86"/>
      <c r="H123" s="87"/>
      <c r="I123" s="87"/>
    </row>
    <row r="124" spans="1:9" ht="29.25" customHeight="1">
      <c r="A124" s="163"/>
      <c r="B124" s="50">
        <v>111</v>
      </c>
      <c r="C124" s="62" t="s">
        <v>126</v>
      </c>
      <c r="D124" s="84">
        <f t="shared" si="1"/>
        <v>0</v>
      </c>
      <c r="E124" s="88"/>
      <c r="F124" s="89"/>
      <c r="G124" s="86"/>
      <c r="H124" s="87"/>
      <c r="I124" s="87"/>
    </row>
    <row r="125" spans="1:9" ht="29.25" customHeight="1">
      <c r="A125" s="163"/>
      <c r="B125" s="50">
        <v>112</v>
      </c>
      <c r="C125" s="62" t="s">
        <v>127</v>
      </c>
      <c r="D125" s="84">
        <f t="shared" si="1"/>
        <v>0</v>
      </c>
      <c r="E125" s="88"/>
      <c r="F125" s="89"/>
      <c r="G125" s="86"/>
      <c r="H125" s="87"/>
      <c r="I125" s="87"/>
    </row>
    <row r="126" spans="1:9" ht="29.25" customHeight="1">
      <c r="A126" s="163"/>
      <c r="B126" s="50">
        <v>113</v>
      </c>
      <c r="C126" s="62" t="s">
        <v>128</v>
      </c>
      <c r="D126" s="84">
        <f t="shared" si="1"/>
        <v>0</v>
      </c>
      <c r="E126" s="88"/>
      <c r="F126" s="89"/>
      <c r="G126" s="86"/>
      <c r="H126" s="87"/>
      <c r="I126" s="87"/>
    </row>
    <row r="127" spans="1:9" ht="29.25" customHeight="1">
      <c r="A127" s="163"/>
      <c r="B127" s="50">
        <v>114</v>
      </c>
      <c r="C127" s="62" t="s">
        <v>129</v>
      </c>
      <c r="D127" s="84">
        <f t="shared" si="1"/>
        <v>0</v>
      </c>
      <c r="E127" s="88"/>
      <c r="F127" s="89"/>
      <c r="G127" s="86"/>
      <c r="H127" s="87"/>
      <c r="I127" s="87"/>
    </row>
    <row r="128" spans="1:9" ht="29.25" customHeight="1">
      <c r="A128" s="163"/>
      <c r="B128" s="50">
        <v>115</v>
      </c>
      <c r="C128" s="62" t="s">
        <v>130</v>
      </c>
      <c r="D128" s="84">
        <f t="shared" si="1"/>
        <v>0</v>
      </c>
      <c r="E128" s="88"/>
      <c r="F128" s="89"/>
      <c r="G128" s="86"/>
      <c r="H128" s="87"/>
      <c r="I128" s="87"/>
    </row>
    <row r="129" spans="1:9" ht="29.25" customHeight="1">
      <c r="A129" s="163"/>
      <c r="B129" s="50">
        <v>116</v>
      </c>
      <c r="C129" s="62" t="s">
        <v>131</v>
      </c>
      <c r="D129" s="84">
        <f t="shared" si="1"/>
        <v>0</v>
      </c>
      <c r="E129" s="88"/>
      <c r="F129" s="89"/>
      <c r="G129" s="86"/>
      <c r="H129" s="87"/>
      <c r="I129" s="87"/>
    </row>
    <row r="130" spans="1:9" ht="29.25" customHeight="1">
      <c r="A130" s="163"/>
      <c r="B130" s="50">
        <v>117</v>
      </c>
      <c r="C130" s="62" t="s">
        <v>132</v>
      </c>
      <c r="D130" s="84">
        <f t="shared" si="1"/>
        <v>0</v>
      </c>
      <c r="E130" s="88"/>
      <c r="F130" s="89"/>
      <c r="G130" s="86"/>
      <c r="H130" s="87"/>
      <c r="I130" s="87"/>
    </row>
    <row r="131" spans="1:9" ht="29.25" customHeight="1">
      <c r="A131" s="163"/>
      <c r="B131" s="50">
        <v>118</v>
      </c>
      <c r="C131" s="62" t="s">
        <v>133</v>
      </c>
      <c r="D131" s="84">
        <f t="shared" si="1"/>
        <v>0</v>
      </c>
      <c r="E131" s="88"/>
      <c r="F131" s="89"/>
      <c r="G131" s="86"/>
      <c r="H131" s="87"/>
      <c r="I131" s="87"/>
    </row>
    <row r="132" spans="1:9" ht="29.25" customHeight="1">
      <c r="A132" s="163"/>
      <c r="B132" s="50">
        <v>119</v>
      </c>
      <c r="C132" s="62" t="s">
        <v>134</v>
      </c>
      <c r="D132" s="84">
        <f t="shared" si="1"/>
        <v>0</v>
      </c>
      <c r="E132" s="88"/>
      <c r="F132" s="89"/>
      <c r="G132" s="86"/>
      <c r="H132" s="87"/>
      <c r="I132" s="87"/>
    </row>
    <row r="133" spans="1:9" ht="29.25" customHeight="1">
      <c r="A133" s="163"/>
      <c r="B133" s="50">
        <v>120</v>
      </c>
      <c r="C133" s="62" t="s">
        <v>135</v>
      </c>
      <c r="D133" s="84">
        <f t="shared" si="1"/>
        <v>0</v>
      </c>
      <c r="E133" s="88"/>
      <c r="F133" s="89"/>
      <c r="G133" s="86"/>
      <c r="H133" s="87"/>
      <c r="I133" s="87"/>
    </row>
    <row r="134" spans="1:9" ht="29.25" customHeight="1">
      <c r="A134" s="163"/>
      <c r="B134" s="50">
        <v>121</v>
      </c>
      <c r="C134" s="62" t="s">
        <v>136</v>
      </c>
      <c r="D134" s="84">
        <f t="shared" si="1"/>
        <v>0</v>
      </c>
      <c r="E134" s="88"/>
      <c r="F134" s="89"/>
      <c r="G134" s="86"/>
      <c r="H134" s="87"/>
      <c r="I134" s="87"/>
    </row>
    <row r="135" spans="1:9" ht="29.25" customHeight="1">
      <c r="A135" s="163"/>
      <c r="B135" s="50">
        <v>122</v>
      </c>
      <c r="C135" s="62" t="s">
        <v>137</v>
      </c>
      <c r="D135" s="84">
        <f t="shared" si="1"/>
        <v>0</v>
      </c>
      <c r="E135" s="88"/>
      <c r="F135" s="89"/>
      <c r="G135" s="86"/>
      <c r="H135" s="87"/>
      <c r="I135" s="87"/>
    </row>
    <row r="136" spans="1:9" ht="29.25" customHeight="1">
      <c r="A136" s="163"/>
      <c r="B136" s="50">
        <v>123</v>
      </c>
      <c r="C136" s="62" t="s">
        <v>138</v>
      </c>
      <c r="D136" s="84">
        <f t="shared" si="1"/>
        <v>0</v>
      </c>
      <c r="E136" s="88"/>
      <c r="F136" s="89"/>
      <c r="G136" s="86"/>
      <c r="H136" s="87"/>
      <c r="I136" s="87"/>
    </row>
    <row r="137" spans="1:9" ht="29.25" customHeight="1">
      <c r="A137" s="163" t="s">
        <v>139</v>
      </c>
      <c r="B137" s="50">
        <v>124</v>
      </c>
      <c r="C137" s="62" t="s">
        <v>140</v>
      </c>
      <c r="D137" s="84">
        <f t="shared" si="1"/>
        <v>0</v>
      </c>
      <c r="E137" s="88"/>
      <c r="F137" s="89"/>
      <c r="G137" s="86"/>
      <c r="H137" s="87"/>
      <c r="I137" s="87"/>
    </row>
    <row r="138" spans="1:9" ht="29.25" customHeight="1">
      <c r="A138" s="163"/>
      <c r="B138" s="50">
        <v>125</v>
      </c>
      <c r="C138" s="62" t="s">
        <v>139</v>
      </c>
      <c r="D138" s="84">
        <f aca="true" t="shared" si="2" ref="D138:D165">G138</f>
        <v>0</v>
      </c>
      <c r="E138" s="88"/>
      <c r="F138" s="89"/>
      <c r="G138" s="86"/>
      <c r="H138" s="87"/>
      <c r="I138" s="87"/>
    </row>
    <row r="139" spans="1:9" ht="29.25" customHeight="1">
      <c r="A139" s="163"/>
      <c r="B139" s="50">
        <v>126</v>
      </c>
      <c r="C139" s="62" t="s">
        <v>141</v>
      </c>
      <c r="D139" s="84">
        <f t="shared" si="2"/>
        <v>0</v>
      </c>
      <c r="E139" s="88"/>
      <c r="F139" s="89"/>
      <c r="G139" s="86"/>
      <c r="H139" s="87"/>
      <c r="I139" s="87"/>
    </row>
    <row r="140" spans="1:9" ht="29.25" customHeight="1">
      <c r="A140" s="163"/>
      <c r="B140" s="50">
        <v>127</v>
      </c>
      <c r="C140" s="62" t="s">
        <v>142</v>
      </c>
      <c r="D140" s="84">
        <f t="shared" si="2"/>
        <v>0</v>
      </c>
      <c r="E140" s="88"/>
      <c r="F140" s="89"/>
      <c r="G140" s="86"/>
      <c r="H140" s="87"/>
      <c r="I140" s="87"/>
    </row>
    <row r="141" spans="1:9" ht="29.25" customHeight="1">
      <c r="A141" s="163"/>
      <c r="B141" s="50">
        <v>128</v>
      </c>
      <c r="C141" s="62" t="s">
        <v>143</v>
      </c>
      <c r="D141" s="84">
        <f t="shared" si="2"/>
        <v>0</v>
      </c>
      <c r="E141" s="88"/>
      <c r="F141" s="89"/>
      <c r="G141" s="86"/>
      <c r="H141" s="87"/>
      <c r="I141" s="87"/>
    </row>
    <row r="142" spans="1:9" ht="29.25" customHeight="1">
      <c r="A142" s="163"/>
      <c r="B142" s="50">
        <v>129</v>
      </c>
      <c r="C142" s="62" t="s">
        <v>144</v>
      </c>
      <c r="D142" s="84">
        <f t="shared" si="2"/>
        <v>0</v>
      </c>
      <c r="E142" s="88"/>
      <c r="F142" s="89"/>
      <c r="G142" s="86"/>
      <c r="H142" s="87"/>
      <c r="I142" s="87"/>
    </row>
    <row r="143" spans="1:9" ht="29.25" customHeight="1">
      <c r="A143" s="163"/>
      <c r="B143" s="50">
        <v>130</v>
      </c>
      <c r="C143" s="62" t="s">
        <v>145</v>
      </c>
      <c r="D143" s="84">
        <f t="shared" si="2"/>
        <v>0</v>
      </c>
      <c r="E143" s="88"/>
      <c r="F143" s="89"/>
      <c r="G143" s="86"/>
      <c r="H143" s="87"/>
      <c r="I143" s="87"/>
    </row>
    <row r="144" spans="1:9" ht="29.25" customHeight="1">
      <c r="A144" s="163"/>
      <c r="B144" s="50">
        <v>131</v>
      </c>
      <c r="C144" s="62" t="s">
        <v>146</v>
      </c>
      <c r="D144" s="84">
        <f t="shared" si="2"/>
        <v>0</v>
      </c>
      <c r="E144" s="88"/>
      <c r="F144" s="89"/>
      <c r="G144" s="86"/>
      <c r="H144" s="87"/>
      <c r="I144" s="87"/>
    </row>
    <row r="145" spans="1:9" ht="29.25" customHeight="1">
      <c r="A145" s="163"/>
      <c r="B145" s="50">
        <v>132</v>
      </c>
      <c r="C145" s="62" t="s">
        <v>147</v>
      </c>
      <c r="D145" s="84">
        <f t="shared" si="2"/>
        <v>0</v>
      </c>
      <c r="E145" s="88"/>
      <c r="F145" s="89"/>
      <c r="G145" s="86"/>
      <c r="H145" s="87"/>
      <c r="I145" s="87"/>
    </row>
    <row r="146" spans="1:9" ht="29.25" customHeight="1">
      <c r="A146" s="163"/>
      <c r="B146" s="50">
        <v>133</v>
      </c>
      <c r="C146" s="62" t="s">
        <v>148</v>
      </c>
      <c r="D146" s="84">
        <f t="shared" si="2"/>
        <v>0</v>
      </c>
      <c r="E146" s="88"/>
      <c r="F146" s="89"/>
      <c r="G146" s="86"/>
      <c r="H146" s="87"/>
      <c r="I146" s="87"/>
    </row>
    <row r="147" spans="1:9" ht="29.25" customHeight="1">
      <c r="A147" s="163"/>
      <c r="B147" s="50">
        <v>134</v>
      </c>
      <c r="C147" s="62" t="s">
        <v>149</v>
      </c>
      <c r="D147" s="84">
        <f t="shared" si="2"/>
        <v>0</v>
      </c>
      <c r="E147" s="88"/>
      <c r="F147" s="89"/>
      <c r="G147" s="86"/>
      <c r="H147" s="87"/>
      <c r="I147" s="87"/>
    </row>
    <row r="148" spans="1:9" ht="29.25" customHeight="1">
      <c r="A148" s="163"/>
      <c r="B148" s="50">
        <v>135</v>
      </c>
      <c r="C148" s="62" t="s">
        <v>150</v>
      </c>
      <c r="D148" s="84">
        <f t="shared" si="2"/>
        <v>0</v>
      </c>
      <c r="E148" s="88"/>
      <c r="F148" s="89"/>
      <c r="G148" s="86"/>
      <c r="H148" s="87"/>
      <c r="I148" s="87"/>
    </row>
    <row r="149" spans="1:9" ht="29.25" customHeight="1">
      <c r="A149" s="163"/>
      <c r="B149" s="50">
        <v>136</v>
      </c>
      <c r="C149" s="62" t="s">
        <v>151</v>
      </c>
      <c r="D149" s="84">
        <f t="shared" si="2"/>
        <v>0</v>
      </c>
      <c r="E149" s="88"/>
      <c r="F149" s="89"/>
      <c r="G149" s="86"/>
      <c r="H149" s="87"/>
      <c r="I149" s="87"/>
    </row>
    <row r="150" spans="1:9" ht="29.25" customHeight="1">
      <c r="A150" s="163"/>
      <c r="B150" s="50">
        <v>137</v>
      </c>
      <c r="C150" s="62" t="s">
        <v>152</v>
      </c>
      <c r="D150" s="84">
        <f t="shared" si="2"/>
        <v>0</v>
      </c>
      <c r="E150" s="88"/>
      <c r="F150" s="89"/>
      <c r="G150" s="86"/>
      <c r="H150" s="87"/>
      <c r="I150" s="87"/>
    </row>
    <row r="151" spans="1:9" ht="29.25" customHeight="1">
      <c r="A151" s="163"/>
      <c r="B151" s="50">
        <v>138</v>
      </c>
      <c r="C151" s="62" t="s">
        <v>153</v>
      </c>
      <c r="D151" s="84">
        <f t="shared" si="2"/>
        <v>0</v>
      </c>
      <c r="E151" s="88"/>
      <c r="F151" s="89"/>
      <c r="G151" s="86"/>
      <c r="H151" s="87"/>
      <c r="I151" s="87"/>
    </row>
    <row r="152" spans="1:9" ht="29.25" customHeight="1">
      <c r="A152" s="163"/>
      <c r="B152" s="50">
        <v>139</v>
      </c>
      <c r="C152" s="62" t="s">
        <v>154</v>
      </c>
      <c r="D152" s="84">
        <f t="shared" si="2"/>
        <v>0</v>
      </c>
      <c r="E152" s="88"/>
      <c r="F152" s="89"/>
      <c r="G152" s="86"/>
      <c r="H152" s="87"/>
      <c r="I152" s="87"/>
    </row>
    <row r="153" spans="1:9" ht="29.25" customHeight="1">
      <c r="A153" s="163" t="s">
        <v>156</v>
      </c>
      <c r="B153" s="50">
        <v>140</v>
      </c>
      <c r="C153" s="62" t="s">
        <v>155</v>
      </c>
      <c r="D153" s="84">
        <f t="shared" si="2"/>
        <v>0</v>
      </c>
      <c r="E153" s="88"/>
      <c r="F153" s="89"/>
      <c r="G153" s="86"/>
      <c r="H153" s="87"/>
      <c r="I153" s="87"/>
    </row>
    <row r="154" spans="1:9" ht="29.25" customHeight="1">
      <c r="A154" s="163"/>
      <c r="B154" s="50">
        <v>141</v>
      </c>
      <c r="C154" s="62" t="s">
        <v>156</v>
      </c>
      <c r="D154" s="84">
        <f t="shared" si="2"/>
        <v>1</v>
      </c>
      <c r="E154" s="88"/>
      <c r="F154" s="89"/>
      <c r="G154" s="121">
        <v>1</v>
      </c>
      <c r="H154" s="87" t="s">
        <v>609</v>
      </c>
      <c r="I154" s="87">
        <v>37</v>
      </c>
    </row>
    <row r="155" spans="1:9" ht="29.25" customHeight="1">
      <c r="A155" s="163"/>
      <c r="B155" s="50">
        <v>142</v>
      </c>
      <c r="C155" s="62" t="s">
        <v>157</v>
      </c>
      <c r="D155" s="84">
        <f t="shared" si="2"/>
        <v>0</v>
      </c>
      <c r="E155" s="88"/>
      <c r="F155" s="89"/>
      <c r="G155" s="86"/>
      <c r="H155" s="87"/>
      <c r="I155" s="87"/>
    </row>
    <row r="156" spans="1:9" ht="29.25" customHeight="1">
      <c r="A156" s="163"/>
      <c r="B156" s="50">
        <v>143</v>
      </c>
      <c r="C156" s="62" t="s">
        <v>158</v>
      </c>
      <c r="D156" s="84">
        <f t="shared" si="2"/>
        <v>0</v>
      </c>
      <c r="E156" s="88"/>
      <c r="F156" s="89"/>
      <c r="G156" s="86"/>
      <c r="H156" s="87"/>
      <c r="I156" s="87"/>
    </row>
    <row r="157" spans="1:9" ht="29.25" customHeight="1">
      <c r="A157" s="163" t="s">
        <v>159</v>
      </c>
      <c r="B157" s="50">
        <v>144</v>
      </c>
      <c r="C157" s="62" t="s">
        <v>159</v>
      </c>
      <c r="D157" s="84">
        <f t="shared" si="2"/>
        <v>0</v>
      </c>
      <c r="E157" s="88"/>
      <c r="F157" s="89"/>
      <c r="G157" s="86"/>
      <c r="H157" s="87"/>
      <c r="I157" s="87"/>
    </row>
    <row r="158" spans="1:9" ht="29.25" customHeight="1">
      <c r="A158" s="163"/>
      <c r="B158" s="50">
        <v>145</v>
      </c>
      <c r="C158" s="62" t="s">
        <v>160</v>
      </c>
      <c r="D158" s="84">
        <f t="shared" si="2"/>
        <v>0</v>
      </c>
      <c r="E158" s="88"/>
      <c r="F158" s="89"/>
      <c r="G158" s="86"/>
      <c r="H158" s="87"/>
      <c r="I158" s="87"/>
    </row>
    <row r="159" spans="1:9" ht="29.25" customHeight="1">
      <c r="A159" s="163"/>
      <c r="B159" s="50">
        <v>146</v>
      </c>
      <c r="C159" s="62" t="s">
        <v>161</v>
      </c>
      <c r="D159" s="84">
        <f t="shared" si="2"/>
        <v>0</v>
      </c>
      <c r="E159" s="88"/>
      <c r="F159" s="89"/>
      <c r="G159" s="86"/>
      <c r="H159" s="87"/>
      <c r="I159" s="87"/>
    </row>
    <row r="160" spans="1:9" ht="29.25" customHeight="1">
      <c r="A160" s="163" t="s">
        <v>162</v>
      </c>
      <c r="B160" s="50">
        <v>147</v>
      </c>
      <c r="C160" s="62" t="s">
        <v>163</v>
      </c>
      <c r="D160" s="84">
        <f t="shared" si="2"/>
        <v>0</v>
      </c>
      <c r="E160" s="88"/>
      <c r="F160" s="89"/>
      <c r="G160" s="86"/>
      <c r="H160" s="87"/>
      <c r="I160" s="87"/>
    </row>
    <row r="161" spans="1:9" ht="29.25" customHeight="1">
      <c r="A161" s="163"/>
      <c r="B161" s="50">
        <v>148</v>
      </c>
      <c r="C161" s="62" t="s">
        <v>164</v>
      </c>
      <c r="D161" s="84">
        <f t="shared" si="2"/>
        <v>0</v>
      </c>
      <c r="E161" s="88"/>
      <c r="F161" s="89"/>
      <c r="G161" s="86"/>
      <c r="H161" s="87"/>
      <c r="I161" s="87"/>
    </row>
    <row r="162" spans="1:9" ht="29.25" customHeight="1">
      <c r="A162" s="163"/>
      <c r="B162" s="50">
        <v>149</v>
      </c>
      <c r="C162" s="62" t="s">
        <v>165</v>
      </c>
      <c r="D162" s="84">
        <f t="shared" si="2"/>
        <v>0</v>
      </c>
      <c r="E162" s="88"/>
      <c r="F162" s="89"/>
      <c r="G162" s="86"/>
      <c r="H162" s="87"/>
      <c r="I162" s="87"/>
    </row>
    <row r="163" spans="1:9" ht="29.25" customHeight="1">
      <c r="A163" s="163"/>
      <c r="B163" s="50">
        <v>150</v>
      </c>
      <c r="C163" s="62" t="s">
        <v>166</v>
      </c>
      <c r="D163" s="84">
        <f t="shared" si="2"/>
        <v>0</v>
      </c>
      <c r="E163" s="88"/>
      <c r="F163" s="89"/>
      <c r="G163" s="86"/>
      <c r="H163" s="87"/>
      <c r="I163" s="87"/>
    </row>
    <row r="164" spans="1:9" ht="29.25" customHeight="1">
      <c r="A164" s="163"/>
      <c r="B164" s="50">
        <v>151</v>
      </c>
      <c r="C164" s="62" t="s">
        <v>167</v>
      </c>
      <c r="D164" s="84">
        <f t="shared" si="2"/>
        <v>0</v>
      </c>
      <c r="E164" s="88"/>
      <c r="F164" s="89"/>
      <c r="G164" s="86"/>
      <c r="H164" s="87"/>
      <c r="I164" s="87"/>
    </row>
    <row r="165" spans="1:9" ht="29.25" customHeight="1">
      <c r="A165" s="163"/>
      <c r="B165" s="50">
        <v>152</v>
      </c>
      <c r="C165" s="62" t="s">
        <v>168</v>
      </c>
      <c r="D165" s="84">
        <f t="shared" si="2"/>
        <v>0</v>
      </c>
      <c r="E165" s="88"/>
      <c r="F165" s="89"/>
      <c r="G165" s="86"/>
      <c r="H165" s="87"/>
      <c r="I165" s="87"/>
    </row>
    <row r="166" spans="1:9" ht="29.25" customHeight="1">
      <c r="A166" s="164" t="s">
        <v>177</v>
      </c>
      <c r="B166" s="165"/>
      <c r="C166" s="165"/>
      <c r="D166" s="91">
        <f>SUM(D9:D165)</f>
        <v>340</v>
      </c>
      <c r="E166" s="92"/>
      <c r="F166" s="93"/>
      <c r="G166" s="86"/>
      <c r="H166" s="87"/>
      <c r="I166" s="87"/>
    </row>
    <row r="167" spans="1:7" ht="29.25" customHeight="1">
      <c r="A167" s="163" t="s">
        <v>176</v>
      </c>
      <c r="B167" s="163"/>
      <c r="C167" s="163"/>
      <c r="D167" s="163"/>
      <c r="E167" s="163"/>
      <c r="F167" s="163"/>
      <c r="G167" s="94"/>
    </row>
    <row r="168" spans="1:7" ht="116.25" customHeight="1">
      <c r="A168" s="166" t="s">
        <v>169</v>
      </c>
      <c r="B168" s="167"/>
      <c r="C168" s="167"/>
      <c r="D168" s="167"/>
      <c r="E168" s="167"/>
      <c r="F168" s="168"/>
      <c r="G168" s="94"/>
    </row>
    <row r="169" ht="75" customHeight="1">
      <c r="G169" s="94"/>
    </row>
    <row r="170" ht="19.5" customHeight="1">
      <c r="G170" s="94"/>
    </row>
    <row r="171" ht="75.75" customHeight="1">
      <c r="G171" s="94"/>
    </row>
    <row r="172" ht="84" customHeight="1">
      <c r="G172" s="94"/>
    </row>
    <row r="173" ht="8.25" customHeight="1">
      <c r="G173" s="94"/>
    </row>
    <row r="174" ht="99.75" customHeight="1">
      <c r="G174" s="94"/>
    </row>
    <row r="175" ht="15">
      <c r="G175" s="94"/>
    </row>
    <row r="176" ht="15">
      <c r="G176" s="94"/>
    </row>
    <row r="177" ht="15">
      <c r="G177" s="94"/>
    </row>
    <row r="178" ht="13.5" customHeight="1">
      <c r="G178" s="94"/>
    </row>
    <row r="179" ht="15">
      <c r="G179" s="94"/>
    </row>
    <row r="180" ht="26.25" customHeight="1">
      <c r="G180" s="94"/>
    </row>
    <row r="181" ht="15">
      <c r="G181" s="94"/>
    </row>
    <row r="182" ht="15">
      <c r="G182" s="94"/>
    </row>
    <row r="183" ht="15">
      <c r="G183" s="94"/>
    </row>
    <row r="184" ht="22.5" customHeight="1">
      <c r="G184" s="94"/>
    </row>
    <row r="185" ht="36" customHeight="1">
      <c r="G185" s="94"/>
    </row>
    <row r="186" ht="15">
      <c r="G186" s="94"/>
    </row>
    <row r="187" ht="15">
      <c r="G187" s="94"/>
    </row>
    <row r="188" ht="15">
      <c r="G188" s="94"/>
    </row>
    <row r="189" ht="15">
      <c r="G189" s="94"/>
    </row>
    <row r="190" ht="15">
      <c r="G190" s="94"/>
    </row>
    <row r="191" ht="15">
      <c r="G191" s="94"/>
    </row>
    <row r="192" ht="32.25" customHeight="1">
      <c r="G192" s="94"/>
    </row>
    <row r="193" ht="15">
      <c r="G193" s="94"/>
    </row>
    <row r="194" ht="15">
      <c r="G194" s="94"/>
    </row>
    <row r="195" ht="15.75" customHeight="1">
      <c r="G195" s="94"/>
    </row>
    <row r="196" ht="15">
      <c r="G196" s="94"/>
    </row>
    <row r="197" ht="15">
      <c r="G197" s="94"/>
    </row>
    <row r="198" ht="15">
      <c r="G198" s="94"/>
    </row>
    <row r="199" ht="15">
      <c r="G199" s="94"/>
    </row>
    <row r="200" ht="15">
      <c r="G200" s="94"/>
    </row>
    <row r="201" ht="15">
      <c r="G201" s="94"/>
    </row>
    <row r="202" ht="15">
      <c r="G202" s="94"/>
    </row>
    <row r="203" ht="15">
      <c r="G203" s="94"/>
    </row>
    <row r="204" ht="15">
      <c r="G204" s="94"/>
    </row>
    <row r="205" ht="15">
      <c r="G205" s="94"/>
    </row>
    <row r="206" ht="15">
      <c r="G206" s="94"/>
    </row>
    <row r="207" ht="15">
      <c r="G207" s="94"/>
    </row>
    <row r="208" ht="15">
      <c r="G208" s="94"/>
    </row>
    <row r="209" ht="15">
      <c r="G209" s="94"/>
    </row>
    <row r="210" ht="15.75" customHeight="1">
      <c r="G210" s="94"/>
    </row>
    <row r="211" ht="15">
      <c r="G211" s="94"/>
    </row>
    <row r="212" ht="15">
      <c r="G212" s="94"/>
    </row>
    <row r="213" ht="15.75" customHeight="1">
      <c r="G213" s="94"/>
    </row>
    <row r="214" ht="15">
      <c r="G214" s="94"/>
    </row>
    <row r="215" ht="15">
      <c r="G215" s="94"/>
    </row>
    <row r="216" ht="15">
      <c r="G216" s="94"/>
    </row>
    <row r="217" ht="15">
      <c r="G217" s="94"/>
    </row>
    <row r="218" ht="15">
      <c r="G218" s="94"/>
    </row>
    <row r="219" ht="15">
      <c r="G219" s="94"/>
    </row>
    <row r="220" ht="15">
      <c r="G220" s="94"/>
    </row>
    <row r="221" ht="15">
      <c r="G221" s="94"/>
    </row>
    <row r="222" ht="15">
      <c r="G222" s="94"/>
    </row>
    <row r="223" ht="15">
      <c r="G223" s="94"/>
    </row>
    <row r="224" ht="15">
      <c r="G224" s="94"/>
    </row>
    <row r="225" ht="15">
      <c r="G225" s="94"/>
    </row>
    <row r="226" ht="15">
      <c r="G226" s="94"/>
    </row>
    <row r="227" ht="15">
      <c r="G227" s="94"/>
    </row>
    <row r="228" ht="15">
      <c r="G228" s="94"/>
    </row>
    <row r="229" ht="15">
      <c r="G229" s="94"/>
    </row>
    <row r="230" ht="15.75" customHeight="1">
      <c r="G230" s="94"/>
    </row>
    <row r="231" ht="15">
      <c r="G231" s="94"/>
    </row>
    <row r="232" ht="15">
      <c r="G232" s="94"/>
    </row>
    <row r="233" ht="15">
      <c r="G233" s="94"/>
    </row>
    <row r="234" ht="15">
      <c r="G234" s="94"/>
    </row>
    <row r="235" ht="15">
      <c r="G235" s="94"/>
    </row>
    <row r="236" ht="15">
      <c r="G236" s="94"/>
    </row>
    <row r="237" ht="15">
      <c r="G237" s="94"/>
    </row>
    <row r="238" ht="15">
      <c r="G238" s="94"/>
    </row>
    <row r="239" ht="15">
      <c r="G239" s="94"/>
    </row>
    <row r="240" ht="15">
      <c r="G240" s="94"/>
    </row>
    <row r="241" ht="15">
      <c r="G241" s="94"/>
    </row>
    <row r="242" ht="15.75" customHeight="1">
      <c r="G242" s="94"/>
    </row>
    <row r="243" ht="15">
      <c r="G243" s="94"/>
    </row>
    <row r="244" ht="15">
      <c r="G244" s="94"/>
    </row>
    <row r="245" ht="15">
      <c r="G245" s="94"/>
    </row>
    <row r="246" ht="15">
      <c r="G246" s="94"/>
    </row>
    <row r="247" ht="15">
      <c r="G247" s="94"/>
    </row>
    <row r="248" ht="15">
      <c r="G248" s="94"/>
    </row>
    <row r="249" ht="15">
      <c r="G249" s="94"/>
    </row>
    <row r="250" ht="15">
      <c r="G250" s="94"/>
    </row>
    <row r="251" ht="15">
      <c r="G251" s="94"/>
    </row>
    <row r="252" ht="15">
      <c r="G252" s="94"/>
    </row>
    <row r="253" ht="15">
      <c r="G253" s="94"/>
    </row>
    <row r="254" ht="15">
      <c r="G254" s="94"/>
    </row>
    <row r="255" ht="123" customHeight="1">
      <c r="G255" s="94"/>
    </row>
    <row r="256" ht="15">
      <c r="G256" s="94"/>
    </row>
    <row r="257" ht="15.75" customHeight="1">
      <c r="G257" s="94"/>
    </row>
    <row r="258" ht="15">
      <c r="G258" s="94"/>
    </row>
    <row r="259" ht="15">
      <c r="G259" s="94"/>
    </row>
    <row r="260" ht="15">
      <c r="G260" s="94"/>
    </row>
    <row r="261" ht="15">
      <c r="G261" s="94"/>
    </row>
    <row r="262" ht="15">
      <c r="G262" s="94"/>
    </row>
    <row r="263" ht="15.75" customHeight="1">
      <c r="G263" s="94"/>
    </row>
    <row r="264" ht="15">
      <c r="G264" s="94"/>
    </row>
    <row r="265" ht="15">
      <c r="G265" s="94"/>
    </row>
    <row r="266" ht="15.75" customHeight="1">
      <c r="G266" s="94"/>
    </row>
    <row r="267" ht="15">
      <c r="G267" s="94"/>
    </row>
    <row r="268" ht="15">
      <c r="G268" s="94"/>
    </row>
    <row r="269" ht="15">
      <c r="G269" s="94"/>
    </row>
    <row r="270" ht="15">
      <c r="G270" s="94"/>
    </row>
    <row r="271" ht="15">
      <c r="G271" s="94"/>
    </row>
    <row r="272" ht="15">
      <c r="G272" s="94"/>
    </row>
    <row r="273" ht="15.75" customHeight="1">
      <c r="G273" s="94"/>
    </row>
    <row r="274" ht="15">
      <c r="G274" s="94"/>
    </row>
    <row r="275" ht="13.5" customHeight="1">
      <c r="G275" s="94"/>
    </row>
    <row r="276" ht="15">
      <c r="G276" s="94"/>
    </row>
    <row r="277" ht="15.75" customHeight="1">
      <c r="G277" s="94"/>
    </row>
    <row r="278" ht="15">
      <c r="G278" s="94"/>
    </row>
    <row r="279" ht="15.75" customHeight="1">
      <c r="G279" s="94"/>
    </row>
    <row r="280" ht="15">
      <c r="G280" s="94"/>
    </row>
    <row r="281" ht="15">
      <c r="G281" s="94"/>
    </row>
    <row r="282" ht="15">
      <c r="G282" s="94"/>
    </row>
    <row r="283" ht="15">
      <c r="G283" s="94"/>
    </row>
    <row r="284" ht="15">
      <c r="G284" s="94"/>
    </row>
    <row r="285" ht="15">
      <c r="G285" s="94"/>
    </row>
  </sheetData>
  <sheetProtection/>
  <mergeCells count="27">
    <mergeCell ref="A3:I3"/>
    <mergeCell ref="A5:A8"/>
    <mergeCell ref="D5:F5"/>
    <mergeCell ref="G5:I5"/>
    <mergeCell ref="D6:F6"/>
    <mergeCell ref="G6:I6"/>
    <mergeCell ref="A9:A20"/>
    <mergeCell ref="A21:A32"/>
    <mergeCell ref="A33:A40"/>
    <mergeCell ref="A41:A42"/>
    <mergeCell ref="A44:A58"/>
    <mergeCell ref="A59:A71"/>
    <mergeCell ref="A72:A77"/>
    <mergeCell ref="A78:A80"/>
    <mergeCell ref="A81:A82"/>
    <mergeCell ref="A90:A92"/>
    <mergeCell ref="A93:A97"/>
    <mergeCell ref="A98:A103"/>
    <mergeCell ref="A166:C166"/>
    <mergeCell ref="A167:F167"/>
    <mergeCell ref="A168:F168"/>
    <mergeCell ref="A107:A113"/>
    <mergeCell ref="A114:A136"/>
    <mergeCell ref="A137:A152"/>
    <mergeCell ref="A153:A156"/>
    <mergeCell ref="A157:A159"/>
    <mergeCell ref="A160:A16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D285"/>
  <sheetViews>
    <sheetView zoomScale="90" zoomScaleNormal="90" zoomScalePageLayoutView="0" workbookViewId="0" topLeftCell="A4">
      <pane xSplit="3" ySplit="4" topLeftCell="D160" activePane="bottomRight" state="frozen"/>
      <selection pane="topLeft" activeCell="A4" sqref="A4"/>
      <selection pane="topRight" activeCell="D4" sqref="D4"/>
      <selection pane="bottomLeft" activeCell="A8" sqref="A8"/>
      <selection pane="bottomRight" activeCell="D4" sqref="D1:J16384"/>
    </sheetView>
  </sheetViews>
  <sheetFormatPr defaultColWidth="9.140625" defaultRowHeight="15"/>
  <cols>
    <col min="1" max="1" width="18.00390625" style="33" customWidth="1"/>
    <col min="2" max="2" width="7.00390625" style="33" customWidth="1"/>
    <col min="3" max="3" width="30.00390625" style="33" customWidth="1"/>
    <col min="4" max="9" width="15.57421875" style="29" customWidth="1"/>
    <col min="10" max="11" width="13.421875" style="29" customWidth="1"/>
    <col min="12" max="12" width="9.140625" style="33" customWidth="1"/>
    <col min="13" max="16384" width="9.140625" style="33" customWidth="1"/>
  </cols>
  <sheetData>
    <row r="1" spans="7:56" ht="15">
      <c r="G1" s="42" t="s">
        <v>178</v>
      </c>
      <c r="H1" s="42"/>
      <c r="I1" s="42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7:56" ht="15">
      <c r="G2" s="42" t="s">
        <v>195</v>
      </c>
      <c r="H2" s="42"/>
      <c r="I2" s="42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</row>
    <row r="3" spans="1:56" s="35" customFormat="1" ht="57" customHeight="1">
      <c r="A3" s="172" t="s">
        <v>200</v>
      </c>
      <c r="B3" s="172"/>
      <c r="C3" s="172"/>
      <c r="D3" s="172"/>
      <c r="E3" s="172"/>
      <c r="F3" s="172"/>
      <c r="G3" s="172"/>
      <c r="H3" s="172"/>
      <c r="I3" s="172"/>
      <c r="J3" s="95"/>
      <c r="K3" s="95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11" s="35" customFormat="1" ht="15.75" customHeight="1">
      <c r="A4" s="34"/>
      <c r="B4" s="34"/>
      <c r="C4" s="34"/>
      <c r="D4" s="81"/>
      <c r="E4" s="81"/>
      <c r="F4" s="81"/>
      <c r="G4" s="81"/>
      <c r="H4" s="81"/>
      <c r="I4" s="81"/>
      <c r="J4" s="81"/>
      <c r="K4" s="97"/>
    </row>
    <row r="5" spans="1:9" s="29" customFormat="1" ht="39" customHeight="1">
      <c r="A5" s="173" t="s">
        <v>0</v>
      </c>
      <c r="B5" s="102"/>
      <c r="C5" s="103"/>
      <c r="D5" s="194" t="s">
        <v>201</v>
      </c>
      <c r="E5" s="194"/>
      <c r="F5" s="194"/>
      <c r="G5" s="195" t="s">
        <v>246</v>
      </c>
      <c r="H5" s="195"/>
      <c r="I5" s="195"/>
    </row>
    <row r="6" spans="1:9" ht="45" customHeight="1">
      <c r="A6" s="174"/>
      <c r="B6" s="45" t="s">
        <v>2</v>
      </c>
      <c r="C6" s="64" t="s">
        <v>3</v>
      </c>
      <c r="D6" s="185" t="s">
        <v>4</v>
      </c>
      <c r="E6" s="185"/>
      <c r="F6" s="185"/>
      <c r="G6" s="185" t="s">
        <v>4</v>
      </c>
      <c r="H6" s="185"/>
      <c r="I6" s="185"/>
    </row>
    <row r="7" spans="1:9" ht="63" customHeight="1">
      <c r="A7" s="174"/>
      <c r="B7" s="45"/>
      <c r="C7" s="64"/>
      <c r="D7" s="40" t="s">
        <v>5</v>
      </c>
      <c r="E7" s="40" t="s">
        <v>6</v>
      </c>
      <c r="F7" s="40" t="s">
        <v>7</v>
      </c>
      <c r="G7" s="41" t="s">
        <v>5</v>
      </c>
      <c r="H7" s="41" t="s">
        <v>6</v>
      </c>
      <c r="I7" s="41" t="s">
        <v>7</v>
      </c>
    </row>
    <row r="8" spans="1:9" ht="19.5" customHeight="1">
      <c r="A8" s="175"/>
      <c r="B8" s="47"/>
      <c r="C8" s="66"/>
      <c r="D8" s="40">
        <v>1</v>
      </c>
      <c r="E8" s="40">
        <v>2</v>
      </c>
      <c r="F8" s="30">
        <v>3</v>
      </c>
      <c r="G8" s="40">
        <v>1</v>
      </c>
      <c r="H8" s="40">
        <v>2</v>
      </c>
      <c r="I8" s="30">
        <v>3</v>
      </c>
    </row>
    <row r="9" spans="1:9" ht="15" customHeight="1">
      <c r="A9" s="170" t="s">
        <v>170</v>
      </c>
      <c r="B9" s="48">
        <v>1</v>
      </c>
      <c r="C9" s="49" t="s">
        <v>8</v>
      </c>
      <c r="D9" s="84">
        <f>G9</f>
        <v>0</v>
      </c>
      <c r="E9" s="84"/>
      <c r="F9" s="85"/>
      <c r="G9" s="86"/>
      <c r="H9" s="87"/>
      <c r="I9" s="87"/>
    </row>
    <row r="10" spans="1:9" ht="15" customHeight="1">
      <c r="A10" s="163"/>
      <c r="B10" s="50">
        <v>2</v>
      </c>
      <c r="C10" s="51" t="s">
        <v>9</v>
      </c>
      <c r="D10" s="84">
        <f aca="true" t="shared" si="0" ref="D10:D73">G10</f>
        <v>0</v>
      </c>
      <c r="E10" s="88"/>
      <c r="F10" s="89"/>
      <c r="G10" s="86"/>
      <c r="H10" s="87"/>
      <c r="I10" s="87"/>
    </row>
    <row r="11" spans="1:9" ht="45" customHeight="1">
      <c r="A11" s="163"/>
      <c r="B11" s="50">
        <v>3</v>
      </c>
      <c r="C11" s="51" t="s">
        <v>10</v>
      </c>
      <c r="D11" s="84">
        <f t="shared" si="0"/>
        <v>0</v>
      </c>
      <c r="E11" s="88"/>
      <c r="F11" s="89"/>
      <c r="G11" s="86"/>
      <c r="H11" s="87"/>
      <c r="I11" s="87"/>
    </row>
    <row r="12" spans="1:9" ht="30">
      <c r="A12" s="163"/>
      <c r="B12" s="50">
        <v>4</v>
      </c>
      <c r="C12" s="51" t="s">
        <v>11</v>
      </c>
      <c r="D12" s="84">
        <f t="shared" si="0"/>
        <v>0</v>
      </c>
      <c r="E12" s="88"/>
      <c r="F12" s="89"/>
      <c r="G12" s="86"/>
      <c r="H12" s="87"/>
      <c r="I12" s="87"/>
    </row>
    <row r="13" spans="1:9" ht="30">
      <c r="A13" s="163"/>
      <c r="B13" s="50">
        <v>5</v>
      </c>
      <c r="C13" s="51" t="s">
        <v>12</v>
      </c>
      <c r="D13" s="84">
        <f t="shared" si="0"/>
        <v>0</v>
      </c>
      <c r="E13" s="88"/>
      <c r="F13" s="89"/>
      <c r="G13" s="86"/>
      <c r="H13" s="87"/>
      <c r="I13" s="87"/>
    </row>
    <row r="14" spans="1:9" ht="30">
      <c r="A14" s="163"/>
      <c r="B14" s="50">
        <v>6</v>
      </c>
      <c r="C14" s="51" t="s">
        <v>13</v>
      </c>
      <c r="D14" s="84">
        <f t="shared" si="0"/>
        <v>0</v>
      </c>
      <c r="E14" s="88"/>
      <c r="F14" s="89"/>
      <c r="G14" s="86"/>
      <c r="H14" s="87"/>
      <c r="I14" s="87"/>
    </row>
    <row r="15" spans="1:9" ht="30">
      <c r="A15" s="163"/>
      <c r="B15" s="50">
        <v>7</v>
      </c>
      <c r="C15" s="51" t="s">
        <v>14</v>
      </c>
      <c r="D15" s="84">
        <f t="shared" si="0"/>
        <v>0</v>
      </c>
      <c r="E15" s="88"/>
      <c r="F15" s="89"/>
      <c r="G15" s="86"/>
      <c r="H15" s="87"/>
      <c r="I15" s="87"/>
    </row>
    <row r="16" spans="1:9" ht="45">
      <c r="A16" s="163"/>
      <c r="B16" s="50">
        <v>8</v>
      </c>
      <c r="C16" s="51" t="s">
        <v>15</v>
      </c>
      <c r="D16" s="84">
        <f t="shared" si="0"/>
        <v>0</v>
      </c>
      <c r="E16" s="88"/>
      <c r="F16" s="89"/>
      <c r="G16" s="86"/>
      <c r="H16" s="87"/>
      <c r="I16" s="87"/>
    </row>
    <row r="17" spans="1:9" ht="45">
      <c r="A17" s="163"/>
      <c r="B17" s="50">
        <v>9</v>
      </c>
      <c r="C17" s="51" t="s">
        <v>16</v>
      </c>
      <c r="D17" s="84">
        <f t="shared" si="0"/>
        <v>0</v>
      </c>
      <c r="E17" s="88"/>
      <c r="F17" s="89"/>
      <c r="G17" s="86"/>
      <c r="H17" s="87"/>
      <c r="I17" s="87"/>
    </row>
    <row r="18" spans="1:9" ht="45">
      <c r="A18" s="163"/>
      <c r="B18" s="50">
        <v>10</v>
      </c>
      <c r="C18" s="51" t="s">
        <v>17</v>
      </c>
      <c r="D18" s="84">
        <f t="shared" si="0"/>
        <v>0</v>
      </c>
      <c r="E18" s="88"/>
      <c r="F18" s="89"/>
      <c r="G18" s="86"/>
      <c r="H18" s="87"/>
      <c r="I18" s="87"/>
    </row>
    <row r="19" spans="1:9" ht="15">
      <c r="A19" s="163"/>
      <c r="B19" s="50">
        <v>11</v>
      </c>
      <c r="C19" s="51" t="s">
        <v>18</v>
      </c>
      <c r="D19" s="84">
        <f t="shared" si="0"/>
        <v>0</v>
      </c>
      <c r="E19" s="88"/>
      <c r="F19" s="89"/>
      <c r="G19" s="86"/>
      <c r="H19" s="87"/>
      <c r="I19" s="87"/>
    </row>
    <row r="20" spans="1:9" ht="15">
      <c r="A20" s="163"/>
      <c r="B20" s="50">
        <v>12</v>
      </c>
      <c r="C20" s="51" t="s">
        <v>19</v>
      </c>
      <c r="D20" s="84">
        <f t="shared" si="0"/>
        <v>0</v>
      </c>
      <c r="E20" s="88"/>
      <c r="F20" s="89"/>
      <c r="G20" s="86"/>
      <c r="H20" s="87"/>
      <c r="I20" s="87"/>
    </row>
    <row r="21" spans="1:9" ht="15.75" customHeight="1">
      <c r="A21" s="163" t="s">
        <v>20</v>
      </c>
      <c r="B21" s="50">
        <v>13</v>
      </c>
      <c r="C21" s="51" t="s">
        <v>21</v>
      </c>
      <c r="D21" s="84">
        <f t="shared" si="0"/>
        <v>0</v>
      </c>
      <c r="E21" s="88"/>
      <c r="F21" s="89"/>
      <c r="G21" s="86"/>
      <c r="H21" s="87"/>
      <c r="I21" s="87"/>
    </row>
    <row r="22" spans="1:9" ht="15">
      <c r="A22" s="163"/>
      <c r="B22" s="50">
        <v>14</v>
      </c>
      <c r="C22" s="51" t="s">
        <v>22</v>
      </c>
      <c r="D22" s="84">
        <f t="shared" si="0"/>
        <v>0</v>
      </c>
      <c r="E22" s="88"/>
      <c r="F22" s="89"/>
      <c r="G22" s="86"/>
      <c r="H22" s="87"/>
      <c r="I22" s="87"/>
    </row>
    <row r="23" spans="1:9" ht="15">
      <c r="A23" s="163"/>
      <c r="B23" s="50">
        <v>15</v>
      </c>
      <c r="C23" s="51" t="s">
        <v>23</v>
      </c>
      <c r="D23" s="84">
        <f t="shared" si="0"/>
        <v>0</v>
      </c>
      <c r="E23" s="88"/>
      <c r="F23" s="89"/>
      <c r="G23" s="86"/>
      <c r="H23" s="87"/>
      <c r="I23" s="87"/>
    </row>
    <row r="24" spans="1:9" ht="15">
      <c r="A24" s="163"/>
      <c r="B24" s="50">
        <v>16</v>
      </c>
      <c r="C24" s="51" t="s">
        <v>24</v>
      </c>
      <c r="D24" s="84">
        <f t="shared" si="0"/>
        <v>1</v>
      </c>
      <c r="E24" s="88"/>
      <c r="F24" s="89"/>
      <c r="G24" s="121">
        <v>1</v>
      </c>
      <c r="H24" s="87" t="s">
        <v>256</v>
      </c>
      <c r="I24" s="87">
        <v>749</v>
      </c>
    </row>
    <row r="25" spans="1:9" ht="15">
      <c r="A25" s="163"/>
      <c r="B25" s="50">
        <v>17</v>
      </c>
      <c r="C25" s="51" t="s">
        <v>25</v>
      </c>
      <c r="D25" s="84">
        <f t="shared" si="0"/>
        <v>0</v>
      </c>
      <c r="E25" s="88"/>
      <c r="F25" s="89"/>
      <c r="G25" s="86"/>
      <c r="H25" s="87"/>
      <c r="I25" s="87"/>
    </row>
    <row r="26" spans="1:9" ht="15">
      <c r="A26" s="163"/>
      <c r="B26" s="50">
        <v>18</v>
      </c>
      <c r="C26" s="51" t="s">
        <v>26</v>
      </c>
      <c r="D26" s="84">
        <f t="shared" si="0"/>
        <v>0</v>
      </c>
      <c r="E26" s="88"/>
      <c r="F26" s="89"/>
      <c r="G26" s="86"/>
      <c r="H26" s="87" t="s">
        <v>647</v>
      </c>
      <c r="I26" s="87"/>
    </row>
    <row r="27" spans="1:9" ht="15">
      <c r="A27" s="163"/>
      <c r="B27" s="50">
        <v>19</v>
      </c>
      <c r="C27" s="51" t="s">
        <v>27</v>
      </c>
      <c r="D27" s="84">
        <f t="shared" si="0"/>
        <v>0</v>
      </c>
      <c r="E27" s="88"/>
      <c r="F27" s="89"/>
      <c r="G27" s="86"/>
      <c r="H27" s="87"/>
      <c r="I27" s="87"/>
    </row>
    <row r="28" spans="1:9" ht="15">
      <c r="A28" s="163"/>
      <c r="B28" s="50">
        <v>20</v>
      </c>
      <c r="C28" s="51" t="s">
        <v>28</v>
      </c>
      <c r="D28" s="84">
        <f t="shared" si="0"/>
        <v>0</v>
      </c>
      <c r="E28" s="88"/>
      <c r="F28" s="89"/>
      <c r="G28" s="86"/>
      <c r="H28" s="87"/>
      <c r="I28" s="87"/>
    </row>
    <row r="29" spans="1:9" ht="15">
      <c r="A29" s="163"/>
      <c r="B29" s="50">
        <v>21</v>
      </c>
      <c r="C29" s="51" t="s">
        <v>29</v>
      </c>
      <c r="D29" s="84">
        <f t="shared" si="0"/>
        <v>0</v>
      </c>
      <c r="E29" s="88"/>
      <c r="F29" s="89"/>
      <c r="G29" s="86"/>
      <c r="H29" s="87"/>
      <c r="I29" s="87"/>
    </row>
    <row r="30" spans="1:9" ht="15">
      <c r="A30" s="163"/>
      <c r="B30" s="50">
        <v>22</v>
      </c>
      <c r="C30" s="51" t="s">
        <v>30</v>
      </c>
      <c r="D30" s="84">
        <f t="shared" si="0"/>
        <v>0</v>
      </c>
      <c r="E30" s="88"/>
      <c r="F30" s="89"/>
      <c r="G30" s="86"/>
      <c r="H30" s="87"/>
      <c r="I30" s="87"/>
    </row>
    <row r="31" spans="1:9" ht="15">
      <c r="A31" s="163"/>
      <c r="B31" s="50">
        <v>23</v>
      </c>
      <c r="C31" s="51" t="s">
        <v>31</v>
      </c>
      <c r="D31" s="84">
        <f t="shared" si="0"/>
        <v>0</v>
      </c>
      <c r="E31" s="88"/>
      <c r="F31" s="89"/>
      <c r="G31" s="86"/>
      <c r="H31" s="87"/>
      <c r="I31" s="87"/>
    </row>
    <row r="32" spans="1:9" ht="15">
      <c r="A32" s="163"/>
      <c r="B32" s="50">
        <v>24</v>
      </c>
      <c r="C32" s="51" t="s">
        <v>32</v>
      </c>
      <c r="D32" s="84">
        <f t="shared" si="0"/>
        <v>0</v>
      </c>
      <c r="E32" s="88"/>
      <c r="F32" s="89"/>
      <c r="G32" s="86"/>
      <c r="H32" s="87"/>
      <c r="I32" s="87"/>
    </row>
    <row r="33" spans="1:9" ht="15" customHeight="1">
      <c r="A33" s="163" t="s">
        <v>33</v>
      </c>
      <c r="B33" s="50">
        <v>25</v>
      </c>
      <c r="C33" s="51" t="s">
        <v>27</v>
      </c>
      <c r="D33" s="84">
        <f t="shared" si="0"/>
        <v>0</v>
      </c>
      <c r="E33" s="88"/>
      <c r="F33" s="89"/>
      <c r="G33" s="86"/>
      <c r="H33" s="87"/>
      <c r="I33" s="87"/>
    </row>
    <row r="34" spans="1:9" ht="30">
      <c r="A34" s="163"/>
      <c r="B34" s="50">
        <v>26</v>
      </c>
      <c r="C34" s="51" t="s">
        <v>34</v>
      </c>
      <c r="D34" s="84">
        <f t="shared" si="0"/>
        <v>0</v>
      </c>
      <c r="E34" s="88"/>
      <c r="F34" s="89"/>
      <c r="G34" s="86"/>
      <c r="H34" s="87"/>
      <c r="I34" s="87"/>
    </row>
    <row r="35" spans="1:9" ht="45">
      <c r="A35" s="163"/>
      <c r="B35" s="50">
        <v>27</v>
      </c>
      <c r="C35" s="51" t="s">
        <v>35</v>
      </c>
      <c r="D35" s="84">
        <f t="shared" si="0"/>
        <v>0</v>
      </c>
      <c r="E35" s="88"/>
      <c r="F35" s="89"/>
      <c r="G35" s="86"/>
      <c r="H35" s="87"/>
      <c r="I35" s="87"/>
    </row>
    <row r="36" spans="1:9" ht="30">
      <c r="A36" s="163"/>
      <c r="B36" s="50">
        <v>28</v>
      </c>
      <c r="C36" s="51" t="s">
        <v>36</v>
      </c>
      <c r="D36" s="84">
        <f t="shared" si="0"/>
        <v>0</v>
      </c>
      <c r="E36" s="88"/>
      <c r="F36" s="89"/>
      <c r="G36" s="86"/>
      <c r="H36" s="87"/>
      <c r="I36" s="87"/>
    </row>
    <row r="37" spans="1:9" ht="45">
      <c r="A37" s="163"/>
      <c r="B37" s="50">
        <v>29</v>
      </c>
      <c r="C37" s="51" t="s">
        <v>37</v>
      </c>
      <c r="D37" s="84">
        <f t="shared" si="0"/>
        <v>0</v>
      </c>
      <c r="E37" s="88"/>
      <c r="F37" s="89"/>
      <c r="G37" s="86"/>
      <c r="H37" s="87"/>
      <c r="I37" s="87"/>
    </row>
    <row r="38" spans="1:9" ht="45">
      <c r="A38" s="163"/>
      <c r="B38" s="50">
        <v>30</v>
      </c>
      <c r="C38" s="51" t="s">
        <v>38</v>
      </c>
      <c r="D38" s="84">
        <f t="shared" si="0"/>
        <v>0</v>
      </c>
      <c r="E38" s="88"/>
      <c r="F38" s="89"/>
      <c r="G38" s="86"/>
      <c r="H38" s="87"/>
      <c r="I38" s="87"/>
    </row>
    <row r="39" spans="1:9" ht="15">
      <c r="A39" s="163"/>
      <c r="B39" s="50">
        <v>31</v>
      </c>
      <c r="C39" s="51" t="s">
        <v>39</v>
      </c>
      <c r="D39" s="84">
        <f t="shared" si="0"/>
        <v>0</v>
      </c>
      <c r="E39" s="88"/>
      <c r="F39" s="89"/>
      <c r="G39" s="86"/>
      <c r="H39" s="87"/>
      <c r="I39" s="87"/>
    </row>
    <row r="40" spans="1:9" ht="15">
      <c r="A40" s="163"/>
      <c r="B40" s="50">
        <v>32</v>
      </c>
      <c r="C40" s="51" t="s">
        <v>40</v>
      </c>
      <c r="D40" s="84">
        <f t="shared" si="0"/>
        <v>0</v>
      </c>
      <c r="E40" s="88"/>
      <c r="F40" s="89"/>
      <c r="G40" s="86"/>
      <c r="H40" s="87"/>
      <c r="I40" s="87"/>
    </row>
    <row r="41" spans="1:9" ht="15" customHeight="1">
      <c r="A41" s="163" t="s">
        <v>41</v>
      </c>
      <c r="B41" s="50">
        <v>33</v>
      </c>
      <c r="C41" s="51" t="s">
        <v>42</v>
      </c>
      <c r="D41" s="84">
        <f t="shared" si="0"/>
        <v>0</v>
      </c>
      <c r="E41" s="88"/>
      <c r="F41" s="89"/>
      <c r="G41" s="86"/>
      <c r="H41" s="87"/>
      <c r="I41" s="87"/>
    </row>
    <row r="42" spans="1:9" ht="45">
      <c r="A42" s="163"/>
      <c r="B42" s="50">
        <v>34</v>
      </c>
      <c r="C42" s="51" t="s">
        <v>43</v>
      </c>
      <c r="D42" s="84">
        <f t="shared" si="0"/>
        <v>0</v>
      </c>
      <c r="E42" s="88"/>
      <c r="F42" s="89"/>
      <c r="G42" s="86"/>
      <c r="H42" s="87"/>
      <c r="I42" s="87"/>
    </row>
    <row r="43" spans="1:9" ht="15">
      <c r="A43" s="52" t="s">
        <v>171</v>
      </c>
      <c r="B43" s="50">
        <v>35</v>
      </c>
      <c r="C43" s="53" t="s">
        <v>44</v>
      </c>
      <c r="D43" s="84">
        <f t="shared" si="0"/>
        <v>8</v>
      </c>
      <c r="E43" s="88"/>
      <c r="F43" s="89"/>
      <c r="G43" s="121">
        <v>8</v>
      </c>
      <c r="H43" s="87" t="s">
        <v>609</v>
      </c>
      <c r="I43" s="87">
        <v>617</v>
      </c>
    </row>
    <row r="44" spans="1:9" ht="15" customHeight="1">
      <c r="A44" s="163" t="s">
        <v>172</v>
      </c>
      <c r="B44" s="50">
        <v>36</v>
      </c>
      <c r="C44" s="51" t="s">
        <v>45</v>
      </c>
      <c r="D44" s="84">
        <f t="shared" si="0"/>
        <v>0</v>
      </c>
      <c r="E44" s="88"/>
      <c r="F44" s="89"/>
      <c r="G44" s="86"/>
      <c r="H44" s="87"/>
      <c r="I44" s="87"/>
    </row>
    <row r="45" spans="1:9" ht="15">
      <c r="A45" s="163"/>
      <c r="B45" s="50">
        <v>37</v>
      </c>
      <c r="C45" s="51" t="s">
        <v>46</v>
      </c>
      <c r="D45" s="84">
        <f t="shared" si="0"/>
        <v>0</v>
      </c>
      <c r="E45" s="88"/>
      <c r="F45" s="89"/>
      <c r="G45" s="86"/>
      <c r="H45" s="87" t="s">
        <v>609</v>
      </c>
      <c r="I45" s="87"/>
    </row>
    <row r="46" spans="1:9" ht="15">
      <c r="A46" s="163"/>
      <c r="B46" s="50">
        <v>38</v>
      </c>
      <c r="C46" s="51" t="s">
        <v>47</v>
      </c>
      <c r="D46" s="84">
        <f t="shared" si="0"/>
        <v>0</v>
      </c>
      <c r="E46" s="88"/>
      <c r="F46" s="89"/>
      <c r="G46" s="86"/>
      <c r="H46" s="87"/>
      <c r="I46" s="87"/>
    </row>
    <row r="47" spans="1:9" ht="15">
      <c r="A47" s="163"/>
      <c r="B47" s="50">
        <v>39</v>
      </c>
      <c r="C47" s="51" t="s">
        <v>48</v>
      </c>
      <c r="D47" s="84">
        <f t="shared" si="0"/>
        <v>0</v>
      </c>
      <c r="E47" s="88"/>
      <c r="F47" s="89"/>
      <c r="G47" s="86"/>
      <c r="H47" s="87" t="s">
        <v>609</v>
      </c>
      <c r="I47" s="87"/>
    </row>
    <row r="48" spans="1:9" ht="15">
      <c r="A48" s="163"/>
      <c r="B48" s="50">
        <v>40</v>
      </c>
      <c r="C48" s="51" t="s">
        <v>49</v>
      </c>
      <c r="D48" s="84">
        <f t="shared" si="0"/>
        <v>0</v>
      </c>
      <c r="E48" s="88"/>
      <c r="F48" s="89"/>
      <c r="G48" s="86"/>
      <c r="H48" s="87"/>
      <c r="I48" s="87"/>
    </row>
    <row r="49" spans="1:9" ht="15" customHeight="1">
      <c r="A49" s="163"/>
      <c r="B49" s="50">
        <v>41</v>
      </c>
      <c r="C49" s="51" t="s">
        <v>50</v>
      </c>
      <c r="D49" s="84">
        <f t="shared" si="0"/>
        <v>0</v>
      </c>
      <c r="E49" s="88"/>
      <c r="F49" s="89"/>
      <c r="G49" s="86"/>
      <c r="H49" s="87"/>
      <c r="I49" s="87"/>
    </row>
    <row r="50" spans="1:9" ht="15">
      <c r="A50" s="163"/>
      <c r="B50" s="50">
        <v>42</v>
      </c>
      <c r="C50" s="51" t="s">
        <v>51</v>
      </c>
      <c r="D50" s="84">
        <f t="shared" si="0"/>
        <v>0</v>
      </c>
      <c r="E50" s="88"/>
      <c r="F50" s="89"/>
      <c r="G50" s="86"/>
      <c r="H50" s="87"/>
      <c r="I50" s="87"/>
    </row>
    <row r="51" spans="1:9" ht="15">
      <c r="A51" s="163"/>
      <c r="B51" s="50">
        <v>43</v>
      </c>
      <c r="C51" s="51" t="s">
        <v>52</v>
      </c>
      <c r="D51" s="84">
        <f t="shared" si="0"/>
        <v>0</v>
      </c>
      <c r="E51" s="88"/>
      <c r="F51" s="89"/>
      <c r="G51" s="86"/>
      <c r="H51" s="87"/>
      <c r="I51" s="87"/>
    </row>
    <row r="52" spans="1:9" ht="15">
      <c r="A52" s="163"/>
      <c r="B52" s="50">
        <v>44</v>
      </c>
      <c r="C52" s="51" t="s">
        <v>53</v>
      </c>
      <c r="D52" s="84">
        <f t="shared" si="0"/>
        <v>0</v>
      </c>
      <c r="E52" s="88"/>
      <c r="F52" s="89"/>
      <c r="G52" s="86"/>
      <c r="H52" s="87"/>
      <c r="I52" s="87"/>
    </row>
    <row r="53" spans="1:9" ht="15">
      <c r="A53" s="163"/>
      <c r="B53" s="50">
        <v>45</v>
      </c>
      <c r="C53" s="51" t="s">
        <v>54</v>
      </c>
      <c r="D53" s="84">
        <f t="shared" si="0"/>
        <v>0</v>
      </c>
      <c r="E53" s="88"/>
      <c r="F53" s="89"/>
      <c r="G53" s="86"/>
      <c r="H53" s="87"/>
      <c r="I53" s="87"/>
    </row>
    <row r="54" spans="1:9" ht="15">
      <c r="A54" s="163"/>
      <c r="B54" s="50">
        <v>46</v>
      </c>
      <c r="C54" s="51" t="s">
        <v>55</v>
      </c>
      <c r="D54" s="84">
        <f t="shared" si="0"/>
        <v>0</v>
      </c>
      <c r="E54" s="88"/>
      <c r="F54" s="89"/>
      <c r="G54" s="86"/>
      <c r="H54" s="87"/>
      <c r="I54" s="87"/>
    </row>
    <row r="55" spans="1:9" ht="15">
      <c r="A55" s="163"/>
      <c r="B55" s="50">
        <v>47</v>
      </c>
      <c r="C55" s="51" t="s">
        <v>56</v>
      </c>
      <c r="D55" s="84">
        <f t="shared" si="0"/>
        <v>0</v>
      </c>
      <c r="E55" s="88"/>
      <c r="F55" s="89"/>
      <c r="G55" s="86"/>
      <c r="H55" s="87"/>
      <c r="I55" s="87"/>
    </row>
    <row r="56" spans="1:9" ht="15" customHeight="1">
      <c r="A56" s="163"/>
      <c r="B56" s="50">
        <v>48</v>
      </c>
      <c r="C56" s="51" t="s">
        <v>57</v>
      </c>
      <c r="D56" s="84">
        <f t="shared" si="0"/>
        <v>0</v>
      </c>
      <c r="E56" s="88"/>
      <c r="F56" s="89"/>
      <c r="G56" s="86"/>
      <c r="H56" s="87"/>
      <c r="I56" s="87"/>
    </row>
    <row r="57" spans="1:9" ht="15">
      <c r="A57" s="163"/>
      <c r="B57" s="50">
        <v>49</v>
      </c>
      <c r="C57" s="51" t="s">
        <v>58</v>
      </c>
      <c r="D57" s="84">
        <f t="shared" si="0"/>
        <v>0</v>
      </c>
      <c r="E57" s="88"/>
      <c r="F57" s="89"/>
      <c r="G57" s="86"/>
      <c r="H57" s="87"/>
      <c r="I57" s="87"/>
    </row>
    <row r="58" spans="1:9" ht="24" customHeight="1">
      <c r="A58" s="163"/>
      <c r="B58" s="50">
        <v>50</v>
      </c>
      <c r="C58" s="51" t="s">
        <v>59</v>
      </c>
      <c r="D58" s="84">
        <f t="shared" si="0"/>
        <v>0</v>
      </c>
      <c r="E58" s="88"/>
      <c r="F58" s="89"/>
      <c r="G58" s="86"/>
      <c r="H58" s="87"/>
      <c r="I58" s="87"/>
    </row>
    <row r="59" spans="1:9" ht="36" customHeight="1">
      <c r="A59" s="163" t="s">
        <v>60</v>
      </c>
      <c r="B59" s="50">
        <v>51</v>
      </c>
      <c r="C59" s="51" t="s">
        <v>61</v>
      </c>
      <c r="D59" s="84">
        <f t="shared" si="0"/>
        <v>1</v>
      </c>
      <c r="E59" s="88"/>
      <c r="F59" s="89"/>
      <c r="G59" s="121">
        <v>1</v>
      </c>
      <c r="H59" s="87" t="s">
        <v>257</v>
      </c>
      <c r="I59" s="87">
        <v>780</v>
      </c>
    </row>
    <row r="60" spans="1:9" ht="15">
      <c r="A60" s="163"/>
      <c r="B60" s="50">
        <v>52</v>
      </c>
      <c r="C60" s="51" t="s">
        <v>62</v>
      </c>
      <c r="D60" s="84">
        <f t="shared" si="0"/>
        <v>0</v>
      </c>
      <c r="E60" s="88"/>
      <c r="F60" s="89"/>
      <c r="G60" s="86"/>
      <c r="H60" s="87"/>
      <c r="I60" s="87"/>
    </row>
    <row r="61" spans="1:9" ht="15">
      <c r="A61" s="163"/>
      <c r="B61" s="50">
        <v>53</v>
      </c>
      <c r="C61" s="51" t="s">
        <v>63</v>
      </c>
      <c r="D61" s="84">
        <f t="shared" si="0"/>
        <v>0</v>
      </c>
      <c r="E61" s="88"/>
      <c r="F61" s="89"/>
      <c r="G61" s="86"/>
      <c r="H61" s="87"/>
      <c r="I61" s="87"/>
    </row>
    <row r="62" spans="1:9" ht="15">
      <c r="A62" s="163"/>
      <c r="B62" s="50">
        <v>54</v>
      </c>
      <c r="C62" s="51" t="s">
        <v>64</v>
      </c>
      <c r="D62" s="84">
        <f t="shared" si="0"/>
        <v>0</v>
      </c>
      <c r="E62" s="88"/>
      <c r="F62" s="89"/>
      <c r="G62" s="86"/>
      <c r="H62" s="87"/>
      <c r="I62" s="87"/>
    </row>
    <row r="63" spans="1:9" ht="15">
      <c r="A63" s="163"/>
      <c r="B63" s="50">
        <v>55</v>
      </c>
      <c r="C63" s="51" t="s">
        <v>65</v>
      </c>
      <c r="D63" s="84">
        <f t="shared" si="0"/>
        <v>0</v>
      </c>
      <c r="E63" s="88"/>
      <c r="F63" s="89"/>
      <c r="G63" s="86"/>
      <c r="H63" s="87"/>
      <c r="I63" s="87"/>
    </row>
    <row r="64" spans="1:9" ht="15">
      <c r="A64" s="163"/>
      <c r="B64" s="50">
        <v>56</v>
      </c>
      <c r="C64" s="51" t="s">
        <v>66</v>
      </c>
      <c r="D64" s="84">
        <f t="shared" si="0"/>
        <v>0</v>
      </c>
      <c r="E64" s="88"/>
      <c r="F64" s="89"/>
      <c r="G64" s="86"/>
      <c r="H64" s="87"/>
      <c r="I64" s="87"/>
    </row>
    <row r="65" spans="1:9" ht="15">
      <c r="A65" s="163"/>
      <c r="B65" s="50">
        <v>57</v>
      </c>
      <c r="C65" s="51" t="s">
        <v>67</v>
      </c>
      <c r="D65" s="84">
        <f t="shared" si="0"/>
        <v>0</v>
      </c>
      <c r="E65" s="88"/>
      <c r="F65" s="89"/>
      <c r="G65" s="86"/>
      <c r="H65" s="87"/>
      <c r="I65" s="87"/>
    </row>
    <row r="66" spans="1:9" ht="15">
      <c r="A66" s="163"/>
      <c r="B66" s="50">
        <v>58</v>
      </c>
      <c r="C66" s="51" t="s">
        <v>68</v>
      </c>
      <c r="D66" s="84">
        <f t="shared" si="0"/>
        <v>0</v>
      </c>
      <c r="E66" s="88"/>
      <c r="F66" s="89"/>
      <c r="G66" s="86"/>
      <c r="H66" s="87"/>
      <c r="I66" s="87"/>
    </row>
    <row r="67" spans="1:9" ht="15">
      <c r="A67" s="163"/>
      <c r="B67" s="50">
        <v>59</v>
      </c>
      <c r="C67" s="51" t="s">
        <v>69</v>
      </c>
      <c r="D67" s="84">
        <f t="shared" si="0"/>
        <v>0</v>
      </c>
      <c r="E67" s="88"/>
      <c r="F67" s="89"/>
      <c r="G67" s="86"/>
      <c r="H67" s="87"/>
      <c r="I67" s="87"/>
    </row>
    <row r="68" spans="1:9" ht="15">
      <c r="A68" s="163"/>
      <c r="B68" s="50">
        <v>60</v>
      </c>
      <c r="C68" s="51" t="s">
        <v>70</v>
      </c>
      <c r="D68" s="84">
        <f t="shared" si="0"/>
        <v>0</v>
      </c>
      <c r="E68" s="88"/>
      <c r="F68" s="89"/>
      <c r="G68" s="86"/>
      <c r="H68" s="87"/>
      <c r="I68" s="87"/>
    </row>
    <row r="69" spans="1:9" ht="17.25" customHeight="1">
      <c r="A69" s="163"/>
      <c r="B69" s="50">
        <v>61</v>
      </c>
      <c r="C69" s="51" t="s">
        <v>71</v>
      </c>
      <c r="D69" s="84">
        <f t="shared" si="0"/>
        <v>0</v>
      </c>
      <c r="E69" s="88"/>
      <c r="F69" s="89"/>
      <c r="G69" s="86"/>
      <c r="H69" s="87"/>
      <c r="I69" s="87"/>
    </row>
    <row r="70" spans="1:9" ht="15">
      <c r="A70" s="163"/>
      <c r="B70" s="50">
        <v>62</v>
      </c>
      <c r="C70" s="51" t="s">
        <v>72</v>
      </c>
      <c r="D70" s="84">
        <f t="shared" si="0"/>
        <v>0</v>
      </c>
      <c r="E70" s="88"/>
      <c r="F70" s="89"/>
      <c r="G70" s="86"/>
      <c r="H70" s="87"/>
      <c r="I70" s="87"/>
    </row>
    <row r="71" spans="1:9" ht="15.75" customHeight="1">
      <c r="A71" s="163"/>
      <c r="B71" s="50">
        <v>63</v>
      </c>
      <c r="C71" s="51" t="s">
        <v>73</v>
      </c>
      <c r="D71" s="84">
        <f t="shared" si="0"/>
        <v>0</v>
      </c>
      <c r="E71" s="88"/>
      <c r="F71" s="89"/>
      <c r="G71" s="86"/>
      <c r="H71" s="87"/>
      <c r="I71" s="87"/>
    </row>
    <row r="72" spans="1:9" ht="15" customHeight="1">
      <c r="A72" s="163" t="s">
        <v>173</v>
      </c>
      <c r="B72" s="50">
        <v>64</v>
      </c>
      <c r="C72" s="51" t="s">
        <v>74</v>
      </c>
      <c r="D72" s="84">
        <f t="shared" si="0"/>
        <v>1</v>
      </c>
      <c r="E72" s="88"/>
      <c r="F72" s="89"/>
      <c r="G72" s="121">
        <v>1</v>
      </c>
      <c r="H72" s="87" t="s">
        <v>609</v>
      </c>
      <c r="I72" s="87">
        <v>208</v>
      </c>
    </row>
    <row r="73" spans="1:9" ht="14.25" customHeight="1">
      <c r="A73" s="163"/>
      <c r="B73" s="50">
        <v>65</v>
      </c>
      <c r="C73" s="51" t="s">
        <v>75</v>
      </c>
      <c r="D73" s="84">
        <f t="shared" si="0"/>
        <v>0</v>
      </c>
      <c r="E73" s="88"/>
      <c r="F73" s="89"/>
      <c r="G73" s="86"/>
      <c r="H73" s="87"/>
      <c r="I73" s="87"/>
    </row>
    <row r="74" spans="1:9" ht="15">
      <c r="A74" s="163"/>
      <c r="B74" s="50">
        <v>66</v>
      </c>
      <c r="C74" s="51" t="s">
        <v>76</v>
      </c>
      <c r="D74" s="84">
        <f aca="true" t="shared" si="1" ref="D74:D137">G74</f>
        <v>0</v>
      </c>
      <c r="E74" s="88"/>
      <c r="F74" s="89"/>
      <c r="G74" s="86"/>
      <c r="H74" s="87"/>
      <c r="I74" s="87"/>
    </row>
    <row r="75" spans="1:9" ht="15">
      <c r="A75" s="163"/>
      <c r="B75" s="50">
        <v>67</v>
      </c>
      <c r="C75" s="54" t="s">
        <v>77</v>
      </c>
      <c r="D75" s="84">
        <f t="shared" si="1"/>
        <v>0</v>
      </c>
      <c r="E75" s="88"/>
      <c r="F75" s="89"/>
      <c r="G75" s="86"/>
      <c r="H75" s="87"/>
      <c r="I75" s="87"/>
    </row>
    <row r="76" spans="1:9" ht="15">
      <c r="A76" s="163"/>
      <c r="B76" s="50">
        <v>68</v>
      </c>
      <c r="C76" s="51" t="s">
        <v>78</v>
      </c>
      <c r="D76" s="84">
        <f t="shared" si="1"/>
        <v>0</v>
      </c>
      <c r="E76" s="88"/>
      <c r="F76" s="89"/>
      <c r="G76" s="86"/>
      <c r="H76" s="87"/>
      <c r="I76" s="87"/>
    </row>
    <row r="77" spans="1:9" ht="15">
      <c r="A77" s="163"/>
      <c r="B77" s="50">
        <v>69</v>
      </c>
      <c r="C77" s="51" t="s">
        <v>79</v>
      </c>
      <c r="D77" s="84">
        <f t="shared" si="1"/>
        <v>0</v>
      </c>
      <c r="E77" s="88"/>
      <c r="F77" s="89"/>
      <c r="G77" s="86"/>
      <c r="H77" s="87" t="s">
        <v>609</v>
      </c>
      <c r="I77" s="87"/>
    </row>
    <row r="78" spans="1:9" ht="15" customHeight="1">
      <c r="A78" s="163" t="s">
        <v>80</v>
      </c>
      <c r="B78" s="50">
        <v>70</v>
      </c>
      <c r="C78" s="51" t="s">
        <v>81</v>
      </c>
      <c r="D78" s="84">
        <f t="shared" si="1"/>
        <v>0</v>
      </c>
      <c r="E78" s="88"/>
      <c r="F78" s="89"/>
      <c r="G78" s="86"/>
      <c r="H78" s="87"/>
      <c r="I78" s="87"/>
    </row>
    <row r="79" spans="1:9" ht="15">
      <c r="A79" s="163"/>
      <c r="B79" s="50">
        <v>71</v>
      </c>
      <c r="C79" s="51" t="s">
        <v>82</v>
      </c>
      <c r="D79" s="84">
        <f t="shared" si="1"/>
        <v>0</v>
      </c>
      <c r="E79" s="88"/>
      <c r="F79" s="89"/>
      <c r="G79" s="86"/>
      <c r="H79" s="87"/>
      <c r="I79" s="87"/>
    </row>
    <row r="80" spans="1:9" ht="26.25" customHeight="1">
      <c r="A80" s="163"/>
      <c r="B80" s="50">
        <v>72</v>
      </c>
      <c r="C80" s="51" t="s">
        <v>83</v>
      </c>
      <c r="D80" s="84">
        <f t="shared" si="1"/>
        <v>0</v>
      </c>
      <c r="E80" s="88"/>
      <c r="F80" s="89"/>
      <c r="G80" s="86"/>
      <c r="H80" s="87"/>
      <c r="I80" s="87"/>
    </row>
    <row r="81" spans="1:9" ht="15" customHeight="1">
      <c r="A81" s="169" t="s">
        <v>84</v>
      </c>
      <c r="B81" s="55">
        <v>73</v>
      </c>
      <c r="C81" s="56" t="s">
        <v>85</v>
      </c>
      <c r="D81" s="84">
        <f t="shared" si="1"/>
        <v>0</v>
      </c>
      <c r="E81" s="88"/>
      <c r="F81" s="89"/>
      <c r="G81" s="86"/>
      <c r="H81" s="87"/>
      <c r="I81" s="87"/>
    </row>
    <row r="82" spans="1:9" ht="15">
      <c r="A82" s="169"/>
      <c r="B82" s="55">
        <v>74</v>
      </c>
      <c r="C82" s="56" t="s">
        <v>86</v>
      </c>
      <c r="D82" s="84">
        <f t="shared" si="1"/>
        <v>0</v>
      </c>
      <c r="E82" s="88"/>
      <c r="F82" s="89"/>
      <c r="G82" s="86"/>
      <c r="H82" s="87"/>
      <c r="I82" s="87"/>
    </row>
    <row r="83" spans="1:9" ht="15">
      <c r="A83" s="57" t="s">
        <v>87</v>
      </c>
      <c r="B83" s="55">
        <v>75</v>
      </c>
      <c r="C83" s="56" t="s">
        <v>88</v>
      </c>
      <c r="D83" s="84">
        <f t="shared" si="1"/>
        <v>0</v>
      </c>
      <c r="E83" s="88"/>
      <c r="F83" s="89"/>
      <c r="G83" s="86"/>
      <c r="H83" s="87"/>
      <c r="I83" s="87"/>
    </row>
    <row r="84" spans="1:9" ht="15" hidden="1">
      <c r="A84" s="57" t="s">
        <v>87</v>
      </c>
      <c r="B84" s="58"/>
      <c r="C84" s="56" t="s">
        <v>88</v>
      </c>
      <c r="D84" s="84">
        <f t="shared" si="1"/>
        <v>0</v>
      </c>
      <c r="E84" s="88"/>
      <c r="F84" s="89"/>
      <c r="G84" s="86"/>
      <c r="H84" s="87"/>
      <c r="I84" s="87"/>
    </row>
    <row r="85" spans="1:9" ht="12" customHeight="1" hidden="1">
      <c r="A85" s="59"/>
      <c r="B85" s="58"/>
      <c r="C85" s="56"/>
      <c r="D85" s="84">
        <f t="shared" si="1"/>
        <v>0</v>
      </c>
      <c r="E85" s="88"/>
      <c r="F85" s="89"/>
      <c r="G85" s="86"/>
      <c r="H85" s="87"/>
      <c r="I85" s="87"/>
    </row>
    <row r="86" spans="1:9" ht="27" customHeight="1" hidden="1">
      <c r="A86" s="59"/>
      <c r="B86" s="58"/>
      <c r="C86" s="56"/>
      <c r="D86" s="84">
        <f t="shared" si="1"/>
        <v>0</v>
      </c>
      <c r="E86" s="88"/>
      <c r="F86" s="89"/>
      <c r="G86" s="86"/>
      <c r="H86" s="87"/>
      <c r="I86" s="87"/>
    </row>
    <row r="87" spans="1:9" ht="43.5" customHeight="1" hidden="1">
      <c r="A87" s="59"/>
      <c r="B87" s="58"/>
      <c r="C87" s="56"/>
      <c r="D87" s="84">
        <f t="shared" si="1"/>
        <v>0</v>
      </c>
      <c r="E87" s="88"/>
      <c r="F87" s="89"/>
      <c r="G87" s="86"/>
      <c r="H87" s="87"/>
      <c r="I87" s="87"/>
    </row>
    <row r="88" spans="1:9" ht="29.25" customHeight="1" hidden="1">
      <c r="A88" s="59"/>
      <c r="B88" s="58"/>
      <c r="C88" s="56"/>
      <c r="D88" s="84">
        <f t="shared" si="1"/>
        <v>0</v>
      </c>
      <c r="E88" s="88"/>
      <c r="F88" s="89"/>
      <c r="G88" s="86"/>
      <c r="H88" s="87"/>
      <c r="I88" s="87"/>
    </row>
    <row r="89" spans="1:9" ht="29.25" customHeight="1">
      <c r="A89" s="59" t="s">
        <v>89</v>
      </c>
      <c r="B89" s="55">
        <v>76</v>
      </c>
      <c r="C89" s="56" t="s">
        <v>90</v>
      </c>
      <c r="D89" s="84">
        <f t="shared" si="1"/>
        <v>0</v>
      </c>
      <c r="E89" s="88"/>
      <c r="F89" s="89"/>
      <c r="G89" s="86"/>
      <c r="H89" s="87"/>
      <c r="I89" s="87"/>
    </row>
    <row r="90" spans="1:9" ht="29.25" customHeight="1">
      <c r="A90" s="163" t="s">
        <v>91</v>
      </c>
      <c r="B90" s="50">
        <v>77</v>
      </c>
      <c r="C90" s="60" t="s">
        <v>91</v>
      </c>
      <c r="D90" s="84">
        <f t="shared" si="1"/>
        <v>0</v>
      </c>
      <c r="E90" s="88"/>
      <c r="F90" s="89"/>
      <c r="G90" s="86"/>
      <c r="H90" s="87"/>
      <c r="I90" s="87"/>
    </row>
    <row r="91" spans="1:9" ht="29.25" customHeight="1">
      <c r="A91" s="163"/>
      <c r="B91" s="50">
        <v>78</v>
      </c>
      <c r="C91" s="61" t="s">
        <v>92</v>
      </c>
      <c r="D91" s="84">
        <f t="shared" si="1"/>
        <v>0</v>
      </c>
      <c r="E91" s="88"/>
      <c r="F91" s="89"/>
      <c r="G91" s="86"/>
      <c r="H91" s="87"/>
      <c r="I91" s="87"/>
    </row>
    <row r="92" spans="1:9" ht="29.25" customHeight="1">
      <c r="A92" s="163"/>
      <c r="B92" s="50">
        <v>79</v>
      </c>
      <c r="C92" s="61" t="s">
        <v>93</v>
      </c>
      <c r="D92" s="84">
        <f t="shared" si="1"/>
        <v>0</v>
      </c>
      <c r="E92" s="88"/>
      <c r="F92" s="89"/>
      <c r="G92" s="86"/>
      <c r="H92" s="87"/>
      <c r="I92" s="87"/>
    </row>
    <row r="93" spans="1:9" ht="29.25" customHeight="1">
      <c r="A93" s="163" t="s">
        <v>94</v>
      </c>
      <c r="B93" s="50">
        <v>80</v>
      </c>
      <c r="C93" s="62" t="s">
        <v>94</v>
      </c>
      <c r="D93" s="84">
        <f t="shared" si="1"/>
        <v>5</v>
      </c>
      <c r="E93" s="88"/>
      <c r="F93" s="89"/>
      <c r="G93" s="121">
        <v>5</v>
      </c>
      <c r="H93" s="87" t="s">
        <v>257</v>
      </c>
      <c r="I93" s="87">
        <v>393</v>
      </c>
    </row>
    <row r="94" spans="1:9" ht="29.25" customHeight="1">
      <c r="A94" s="163"/>
      <c r="B94" s="50">
        <v>81</v>
      </c>
      <c r="C94" s="61" t="s">
        <v>95</v>
      </c>
      <c r="D94" s="84">
        <f t="shared" si="1"/>
        <v>0</v>
      </c>
      <c r="E94" s="88"/>
      <c r="F94" s="89"/>
      <c r="G94" s="86"/>
      <c r="H94" s="87"/>
      <c r="I94" s="87"/>
    </row>
    <row r="95" spans="1:9" ht="29.25" customHeight="1">
      <c r="A95" s="163"/>
      <c r="B95" s="50">
        <v>82</v>
      </c>
      <c r="C95" s="61" t="s">
        <v>96</v>
      </c>
      <c r="D95" s="84">
        <f t="shared" si="1"/>
        <v>5</v>
      </c>
      <c r="E95" s="88"/>
      <c r="F95" s="89"/>
      <c r="G95" s="121">
        <v>5</v>
      </c>
      <c r="H95" s="87" t="s">
        <v>648</v>
      </c>
      <c r="I95" s="87">
        <v>143</v>
      </c>
    </row>
    <row r="96" spans="1:9" ht="29.25" customHeight="1">
      <c r="A96" s="163"/>
      <c r="B96" s="50">
        <v>83</v>
      </c>
      <c r="C96" s="61" t="s">
        <v>97</v>
      </c>
      <c r="D96" s="84">
        <f t="shared" si="1"/>
        <v>0</v>
      </c>
      <c r="E96" s="88"/>
      <c r="F96" s="89"/>
      <c r="G96" s="86"/>
      <c r="H96" s="87"/>
      <c r="I96" s="87"/>
    </row>
    <row r="97" spans="1:9" ht="29.25" customHeight="1">
      <c r="A97" s="163"/>
      <c r="B97" s="50">
        <v>84</v>
      </c>
      <c r="C97" s="61" t="s">
        <v>98</v>
      </c>
      <c r="D97" s="84">
        <f t="shared" si="1"/>
        <v>0</v>
      </c>
      <c r="E97" s="88"/>
      <c r="F97" s="89"/>
      <c r="G97" s="86"/>
      <c r="H97" s="87"/>
      <c r="I97" s="87"/>
    </row>
    <row r="98" spans="1:9" ht="29.25" customHeight="1">
      <c r="A98" s="163" t="s">
        <v>99</v>
      </c>
      <c r="B98" s="50">
        <v>85</v>
      </c>
      <c r="C98" s="62" t="s">
        <v>99</v>
      </c>
      <c r="D98" s="84">
        <f t="shared" si="1"/>
        <v>0</v>
      </c>
      <c r="E98" s="88"/>
      <c r="F98" s="89"/>
      <c r="G98" s="86"/>
      <c r="H98" s="87"/>
      <c r="I98" s="87"/>
    </row>
    <row r="99" spans="1:9" ht="29.25" customHeight="1">
      <c r="A99" s="163"/>
      <c r="B99" s="50">
        <v>86</v>
      </c>
      <c r="C99" s="61" t="s">
        <v>100</v>
      </c>
      <c r="D99" s="84">
        <f t="shared" si="1"/>
        <v>0</v>
      </c>
      <c r="E99" s="88"/>
      <c r="F99" s="89"/>
      <c r="G99" s="86"/>
      <c r="H99" s="87" t="s">
        <v>609</v>
      </c>
      <c r="I99" s="87"/>
    </row>
    <row r="100" spans="1:9" ht="29.25" customHeight="1">
      <c r="A100" s="163"/>
      <c r="B100" s="50">
        <v>87</v>
      </c>
      <c r="C100" s="61" t="s">
        <v>101</v>
      </c>
      <c r="D100" s="84">
        <f t="shared" si="1"/>
        <v>0</v>
      </c>
      <c r="E100" s="88"/>
      <c r="F100" s="89"/>
      <c r="G100" s="86"/>
      <c r="H100" s="87"/>
      <c r="I100" s="87"/>
    </row>
    <row r="101" spans="1:9" ht="29.25" customHeight="1">
      <c r="A101" s="163"/>
      <c r="B101" s="50">
        <v>88</v>
      </c>
      <c r="C101" s="61" t="s">
        <v>102</v>
      </c>
      <c r="D101" s="84">
        <f t="shared" si="1"/>
        <v>0</v>
      </c>
      <c r="E101" s="88"/>
      <c r="F101" s="89"/>
      <c r="G101" s="86"/>
      <c r="H101" s="87"/>
      <c r="I101" s="87"/>
    </row>
    <row r="102" spans="1:9" ht="29.25" customHeight="1">
      <c r="A102" s="163"/>
      <c r="B102" s="50">
        <v>89</v>
      </c>
      <c r="C102" s="61" t="s">
        <v>103</v>
      </c>
      <c r="D102" s="84">
        <f t="shared" si="1"/>
        <v>0</v>
      </c>
      <c r="E102" s="88"/>
      <c r="F102" s="89"/>
      <c r="G102" s="86"/>
      <c r="H102" s="87"/>
      <c r="I102" s="87"/>
    </row>
    <row r="103" spans="1:9" ht="29.25" customHeight="1">
      <c r="A103" s="163"/>
      <c r="B103" s="50">
        <v>90</v>
      </c>
      <c r="C103" s="61" t="s">
        <v>104</v>
      </c>
      <c r="D103" s="84">
        <f t="shared" si="1"/>
        <v>0</v>
      </c>
      <c r="E103" s="88"/>
      <c r="F103" s="89"/>
      <c r="G103" s="86"/>
      <c r="H103" s="87"/>
      <c r="I103" s="87"/>
    </row>
    <row r="104" spans="1:9" ht="29.25" customHeight="1">
      <c r="A104" s="46" t="s">
        <v>105</v>
      </c>
      <c r="B104" s="50">
        <v>91</v>
      </c>
      <c r="C104" s="62" t="s">
        <v>105</v>
      </c>
      <c r="D104" s="84">
        <f t="shared" si="1"/>
        <v>0</v>
      </c>
      <c r="E104" s="88"/>
      <c r="F104" s="89"/>
      <c r="G104" s="86"/>
      <c r="H104" s="87"/>
      <c r="I104" s="87"/>
    </row>
    <row r="105" spans="1:9" ht="29.25" customHeight="1">
      <c r="A105" s="46" t="s">
        <v>174</v>
      </c>
      <c r="B105" s="50">
        <v>92</v>
      </c>
      <c r="C105" s="62" t="s">
        <v>106</v>
      </c>
      <c r="D105" s="84">
        <f t="shared" si="1"/>
        <v>0</v>
      </c>
      <c r="E105" s="88"/>
      <c r="F105" s="89"/>
      <c r="G105" s="86"/>
      <c r="H105" s="87"/>
      <c r="I105" s="87"/>
    </row>
    <row r="106" spans="1:9" ht="29.25" customHeight="1">
      <c r="A106" s="46" t="s">
        <v>107</v>
      </c>
      <c r="B106" s="50">
        <v>93</v>
      </c>
      <c r="C106" s="62" t="s">
        <v>108</v>
      </c>
      <c r="D106" s="84">
        <f t="shared" si="1"/>
        <v>0</v>
      </c>
      <c r="E106" s="88"/>
      <c r="F106" s="89"/>
      <c r="G106" s="86"/>
      <c r="H106" s="87"/>
      <c r="I106" s="87"/>
    </row>
    <row r="107" spans="1:9" ht="29.25" customHeight="1">
      <c r="A107" s="163" t="s">
        <v>175</v>
      </c>
      <c r="B107" s="50">
        <v>94</v>
      </c>
      <c r="C107" s="62" t="s">
        <v>109</v>
      </c>
      <c r="D107" s="84">
        <f t="shared" si="1"/>
        <v>0</v>
      </c>
      <c r="E107" s="88"/>
      <c r="F107" s="89"/>
      <c r="G107" s="86"/>
      <c r="H107" s="87"/>
      <c r="I107" s="87"/>
    </row>
    <row r="108" spans="1:9" ht="29.25" customHeight="1">
      <c r="A108" s="163"/>
      <c r="B108" s="50">
        <v>95</v>
      </c>
      <c r="C108" s="62" t="s">
        <v>110</v>
      </c>
      <c r="D108" s="84">
        <f t="shared" si="1"/>
        <v>0</v>
      </c>
      <c r="E108" s="88"/>
      <c r="F108" s="89"/>
      <c r="G108" s="86"/>
      <c r="H108" s="87"/>
      <c r="I108" s="87"/>
    </row>
    <row r="109" spans="1:9" ht="29.25" customHeight="1">
      <c r="A109" s="163"/>
      <c r="B109" s="50">
        <v>96</v>
      </c>
      <c r="C109" s="62" t="s">
        <v>111</v>
      </c>
      <c r="D109" s="84">
        <f t="shared" si="1"/>
        <v>0</v>
      </c>
      <c r="E109" s="88"/>
      <c r="F109" s="89"/>
      <c r="G109" s="86"/>
      <c r="H109" s="87"/>
      <c r="I109" s="87"/>
    </row>
    <row r="110" spans="1:9" ht="29.25" customHeight="1">
      <c r="A110" s="163"/>
      <c r="B110" s="50">
        <v>97</v>
      </c>
      <c r="C110" s="62" t="s">
        <v>112</v>
      </c>
      <c r="D110" s="84">
        <f t="shared" si="1"/>
        <v>0</v>
      </c>
      <c r="E110" s="88"/>
      <c r="F110" s="89"/>
      <c r="G110" s="86"/>
      <c r="H110" s="87"/>
      <c r="I110" s="87"/>
    </row>
    <row r="111" spans="1:9" ht="29.25" customHeight="1">
      <c r="A111" s="163"/>
      <c r="B111" s="50">
        <v>98</v>
      </c>
      <c r="C111" s="62" t="s">
        <v>113</v>
      </c>
      <c r="D111" s="84">
        <f t="shared" si="1"/>
        <v>0</v>
      </c>
      <c r="E111" s="88"/>
      <c r="F111" s="89"/>
      <c r="G111" s="86"/>
      <c r="H111" s="87"/>
      <c r="I111" s="87"/>
    </row>
    <row r="112" spans="1:9" ht="29.25" customHeight="1">
      <c r="A112" s="163"/>
      <c r="B112" s="50">
        <v>99</v>
      </c>
      <c r="C112" s="62" t="s">
        <v>114</v>
      </c>
      <c r="D112" s="84">
        <f t="shared" si="1"/>
        <v>0</v>
      </c>
      <c r="E112" s="88"/>
      <c r="F112" s="89"/>
      <c r="G112" s="86"/>
      <c r="H112" s="87"/>
      <c r="I112" s="87"/>
    </row>
    <row r="113" spans="1:9" ht="29.25" customHeight="1">
      <c r="A113" s="163"/>
      <c r="B113" s="50">
        <v>100</v>
      </c>
      <c r="C113" s="62" t="s">
        <v>115</v>
      </c>
      <c r="D113" s="84">
        <f t="shared" si="1"/>
        <v>0</v>
      </c>
      <c r="E113" s="88"/>
      <c r="F113" s="89"/>
      <c r="G113" s="86"/>
      <c r="H113" s="87"/>
      <c r="I113" s="87"/>
    </row>
    <row r="114" spans="1:9" ht="29.25" customHeight="1">
      <c r="A114" s="163" t="s">
        <v>116</v>
      </c>
      <c r="B114" s="50">
        <v>101</v>
      </c>
      <c r="C114" s="62" t="s">
        <v>116</v>
      </c>
      <c r="D114" s="84">
        <f t="shared" si="1"/>
        <v>0</v>
      </c>
      <c r="E114" s="88"/>
      <c r="F114" s="89"/>
      <c r="G114" s="86"/>
      <c r="H114" s="87"/>
      <c r="I114" s="87"/>
    </row>
    <row r="115" spans="1:9" ht="29.25" customHeight="1">
      <c r="A115" s="163"/>
      <c r="B115" s="50">
        <v>102</v>
      </c>
      <c r="C115" s="62" t="s">
        <v>117</v>
      </c>
      <c r="D115" s="84">
        <f t="shared" si="1"/>
        <v>0</v>
      </c>
      <c r="E115" s="88"/>
      <c r="F115" s="89"/>
      <c r="G115" s="86"/>
      <c r="H115" s="87"/>
      <c r="I115" s="87"/>
    </row>
    <row r="116" spans="1:9" ht="29.25" customHeight="1">
      <c r="A116" s="163"/>
      <c r="B116" s="50">
        <v>103</v>
      </c>
      <c r="C116" s="62" t="s">
        <v>118</v>
      </c>
      <c r="D116" s="84">
        <f t="shared" si="1"/>
        <v>0</v>
      </c>
      <c r="E116" s="88"/>
      <c r="F116" s="89"/>
      <c r="G116" s="86"/>
      <c r="H116" s="87"/>
      <c r="I116" s="87"/>
    </row>
    <row r="117" spans="1:9" ht="29.25" customHeight="1">
      <c r="A117" s="163"/>
      <c r="B117" s="50">
        <v>104</v>
      </c>
      <c r="C117" s="62" t="s">
        <v>119</v>
      </c>
      <c r="D117" s="84">
        <f t="shared" si="1"/>
        <v>0</v>
      </c>
      <c r="E117" s="88"/>
      <c r="F117" s="89"/>
      <c r="G117" s="86"/>
      <c r="H117" s="87"/>
      <c r="I117" s="87"/>
    </row>
    <row r="118" spans="1:9" ht="29.25" customHeight="1">
      <c r="A118" s="163"/>
      <c r="B118" s="50">
        <v>105</v>
      </c>
      <c r="C118" s="62" t="s">
        <v>120</v>
      </c>
      <c r="D118" s="84">
        <f t="shared" si="1"/>
        <v>0</v>
      </c>
      <c r="E118" s="88"/>
      <c r="F118" s="89"/>
      <c r="G118" s="86"/>
      <c r="H118" s="87"/>
      <c r="I118" s="87"/>
    </row>
    <row r="119" spans="1:9" ht="29.25" customHeight="1">
      <c r="A119" s="163"/>
      <c r="B119" s="50">
        <v>106</v>
      </c>
      <c r="C119" s="62" t="s">
        <v>121</v>
      </c>
      <c r="D119" s="84">
        <f t="shared" si="1"/>
        <v>0</v>
      </c>
      <c r="E119" s="88"/>
      <c r="F119" s="89"/>
      <c r="G119" s="86"/>
      <c r="H119" s="87"/>
      <c r="I119" s="87"/>
    </row>
    <row r="120" spans="1:9" ht="29.25" customHeight="1">
      <c r="A120" s="163"/>
      <c r="B120" s="50">
        <v>107</v>
      </c>
      <c r="C120" s="62" t="s">
        <v>122</v>
      </c>
      <c r="D120" s="84">
        <f t="shared" si="1"/>
        <v>0</v>
      </c>
      <c r="E120" s="88"/>
      <c r="F120" s="89"/>
      <c r="G120" s="86"/>
      <c r="H120" s="87"/>
      <c r="I120" s="87"/>
    </row>
    <row r="121" spans="1:9" ht="29.25" customHeight="1">
      <c r="A121" s="163"/>
      <c r="B121" s="50">
        <v>108</v>
      </c>
      <c r="C121" s="62" t="s">
        <v>123</v>
      </c>
      <c r="D121" s="84">
        <f t="shared" si="1"/>
        <v>0</v>
      </c>
      <c r="E121" s="88"/>
      <c r="F121" s="89"/>
      <c r="G121" s="86"/>
      <c r="H121" s="87"/>
      <c r="I121" s="87"/>
    </row>
    <row r="122" spans="1:9" ht="29.25" customHeight="1">
      <c r="A122" s="163"/>
      <c r="B122" s="50">
        <v>109</v>
      </c>
      <c r="C122" s="62" t="s">
        <v>124</v>
      </c>
      <c r="D122" s="84">
        <f t="shared" si="1"/>
        <v>0</v>
      </c>
      <c r="E122" s="88"/>
      <c r="F122" s="89"/>
      <c r="G122" s="86"/>
      <c r="H122" s="87"/>
      <c r="I122" s="87"/>
    </row>
    <row r="123" spans="1:9" ht="29.25" customHeight="1">
      <c r="A123" s="163"/>
      <c r="B123" s="50">
        <v>110</v>
      </c>
      <c r="C123" s="62" t="s">
        <v>125</v>
      </c>
      <c r="D123" s="84">
        <f t="shared" si="1"/>
        <v>0</v>
      </c>
      <c r="E123" s="88"/>
      <c r="F123" s="89"/>
      <c r="G123" s="86"/>
      <c r="H123" s="87"/>
      <c r="I123" s="87"/>
    </row>
    <row r="124" spans="1:9" ht="29.25" customHeight="1">
      <c r="A124" s="163"/>
      <c r="B124" s="50">
        <v>111</v>
      </c>
      <c r="C124" s="62" t="s">
        <v>126</v>
      </c>
      <c r="D124" s="84">
        <f t="shared" si="1"/>
        <v>0</v>
      </c>
      <c r="E124" s="88"/>
      <c r="F124" s="89"/>
      <c r="G124" s="86"/>
      <c r="H124" s="87"/>
      <c r="I124" s="87"/>
    </row>
    <row r="125" spans="1:9" ht="29.25" customHeight="1">
      <c r="A125" s="163"/>
      <c r="B125" s="50">
        <v>112</v>
      </c>
      <c r="C125" s="62" t="s">
        <v>127</v>
      </c>
      <c r="D125" s="84">
        <f t="shared" si="1"/>
        <v>0</v>
      </c>
      <c r="E125" s="88"/>
      <c r="F125" s="89"/>
      <c r="G125" s="86"/>
      <c r="H125" s="87"/>
      <c r="I125" s="87"/>
    </row>
    <row r="126" spans="1:9" ht="29.25" customHeight="1">
      <c r="A126" s="163"/>
      <c r="B126" s="50">
        <v>113</v>
      </c>
      <c r="C126" s="62" t="s">
        <v>128</v>
      </c>
      <c r="D126" s="84">
        <f t="shared" si="1"/>
        <v>0</v>
      </c>
      <c r="E126" s="88"/>
      <c r="F126" s="89"/>
      <c r="G126" s="86"/>
      <c r="H126" s="87"/>
      <c r="I126" s="87"/>
    </row>
    <row r="127" spans="1:9" ht="29.25" customHeight="1">
      <c r="A127" s="163"/>
      <c r="B127" s="50">
        <v>114</v>
      </c>
      <c r="C127" s="62" t="s">
        <v>129</v>
      </c>
      <c r="D127" s="84">
        <f t="shared" si="1"/>
        <v>0</v>
      </c>
      <c r="E127" s="88"/>
      <c r="F127" s="89"/>
      <c r="G127" s="86"/>
      <c r="H127" s="87"/>
      <c r="I127" s="87"/>
    </row>
    <row r="128" spans="1:9" ht="29.25" customHeight="1">
      <c r="A128" s="163"/>
      <c r="B128" s="50">
        <v>115</v>
      </c>
      <c r="C128" s="62" t="s">
        <v>130</v>
      </c>
      <c r="D128" s="84">
        <f t="shared" si="1"/>
        <v>0</v>
      </c>
      <c r="E128" s="88"/>
      <c r="F128" s="89"/>
      <c r="G128" s="86"/>
      <c r="H128" s="87"/>
      <c r="I128" s="87"/>
    </row>
    <row r="129" spans="1:9" ht="29.25" customHeight="1">
      <c r="A129" s="163"/>
      <c r="B129" s="50">
        <v>116</v>
      </c>
      <c r="C129" s="62" t="s">
        <v>131</v>
      </c>
      <c r="D129" s="84">
        <f t="shared" si="1"/>
        <v>0</v>
      </c>
      <c r="E129" s="88"/>
      <c r="F129" s="89"/>
      <c r="G129" s="86"/>
      <c r="H129" s="87"/>
      <c r="I129" s="87"/>
    </row>
    <row r="130" spans="1:9" ht="29.25" customHeight="1">
      <c r="A130" s="163"/>
      <c r="B130" s="50">
        <v>117</v>
      </c>
      <c r="C130" s="62" t="s">
        <v>132</v>
      </c>
      <c r="D130" s="84">
        <f t="shared" si="1"/>
        <v>0</v>
      </c>
      <c r="E130" s="88"/>
      <c r="F130" s="89"/>
      <c r="G130" s="86"/>
      <c r="H130" s="87"/>
      <c r="I130" s="87"/>
    </row>
    <row r="131" spans="1:9" ht="29.25" customHeight="1">
      <c r="A131" s="163"/>
      <c r="B131" s="50">
        <v>118</v>
      </c>
      <c r="C131" s="62" t="s">
        <v>133</v>
      </c>
      <c r="D131" s="84">
        <f t="shared" si="1"/>
        <v>0</v>
      </c>
      <c r="E131" s="88"/>
      <c r="F131" s="89"/>
      <c r="G131" s="86"/>
      <c r="H131" s="87"/>
      <c r="I131" s="87"/>
    </row>
    <row r="132" spans="1:9" ht="29.25" customHeight="1">
      <c r="A132" s="163"/>
      <c r="B132" s="50">
        <v>119</v>
      </c>
      <c r="C132" s="62" t="s">
        <v>134</v>
      </c>
      <c r="D132" s="84">
        <f t="shared" si="1"/>
        <v>0</v>
      </c>
      <c r="E132" s="88"/>
      <c r="F132" s="89"/>
      <c r="G132" s="86"/>
      <c r="H132" s="87"/>
      <c r="I132" s="87"/>
    </row>
    <row r="133" spans="1:9" ht="29.25" customHeight="1">
      <c r="A133" s="163"/>
      <c r="B133" s="50">
        <v>120</v>
      </c>
      <c r="C133" s="62" t="s">
        <v>135</v>
      </c>
      <c r="D133" s="84">
        <f t="shared" si="1"/>
        <v>0</v>
      </c>
      <c r="E133" s="88"/>
      <c r="F133" s="89"/>
      <c r="G133" s="86"/>
      <c r="H133" s="87" t="s">
        <v>609</v>
      </c>
      <c r="I133" s="87"/>
    </row>
    <row r="134" spans="1:9" ht="29.25" customHeight="1">
      <c r="A134" s="163"/>
      <c r="B134" s="50">
        <v>121</v>
      </c>
      <c r="C134" s="62" t="s">
        <v>136</v>
      </c>
      <c r="D134" s="84">
        <f t="shared" si="1"/>
        <v>0</v>
      </c>
      <c r="E134" s="88"/>
      <c r="F134" s="89"/>
      <c r="G134" s="86"/>
      <c r="H134" s="87"/>
      <c r="I134" s="87"/>
    </row>
    <row r="135" spans="1:9" ht="29.25" customHeight="1">
      <c r="A135" s="163"/>
      <c r="B135" s="50">
        <v>122</v>
      </c>
      <c r="C135" s="62" t="s">
        <v>137</v>
      </c>
      <c r="D135" s="84">
        <f t="shared" si="1"/>
        <v>0</v>
      </c>
      <c r="E135" s="88"/>
      <c r="F135" s="89"/>
      <c r="G135" s="86"/>
      <c r="H135" s="87"/>
      <c r="I135" s="87"/>
    </row>
    <row r="136" spans="1:9" ht="29.25" customHeight="1">
      <c r="A136" s="163"/>
      <c r="B136" s="50">
        <v>123</v>
      </c>
      <c r="C136" s="62" t="s">
        <v>138</v>
      </c>
      <c r="D136" s="84">
        <f t="shared" si="1"/>
        <v>0</v>
      </c>
      <c r="E136" s="88"/>
      <c r="F136" s="89"/>
      <c r="G136" s="86"/>
      <c r="H136" s="87"/>
      <c r="I136" s="87"/>
    </row>
    <row r="137" spans="1:9" ht="29.25" customHeight="1">
      <c r="A137" s="163" t="s">
        <v>139</v>
      </c>
      <c r="B137" s="50">
        <v>124</v>
      </c>
      <c r="C137" s="62" t="s">
        <v>140</v>
      </c>
      <c r="D137" s="84">
        <f t="shared" si="1"/>
        <v>0</v>
      </c>
      <c r="E137" s="88"/>
      <c r="F137" s="89"/>
      <c r="G137" s="86"/>
      <c r="H137" s="87"/>
      <c r="I137" s="87"/>
    </row>
    <row r="138" spans="1:9" ht="29.25" customHeight="1">
      <c r="A138" s="163"/>
      <c r="B138" s="50">
        <v>125</v>
      </c>
      <c r="C138" s="62" t="s">
        <v>139</v>
      </c>
      <c r="D138" s="84">
        <f aca="true" t="shared" si="2" ref="D138:D165">G138</f>
        <v>0</v>
      </c>
      <c r="E138" s="88"/>
      <c r="F138" s="89"/>
      <c r="G138" s="86"/>
      <c r="H138" s="87"/>
      <c r="I138" s="87"/>
    </row>
    <row r="139" spans="1:9" ht="29.25" customHeight="1">
      <c r="A139" s="163"/>
      <c r="B139" s="50">
        <v>126</v>
      </c>
      <c r="C139" s="62" t="s">
        <v>141</v>
      </c>
      <c r="D139" s="84">
        <f t="shared" si="2"/>
        <v>0</v>
      </c>
      <c r="E139" s="88"/>
      <c r="F139" s="89"/>
      <c r="G139" s="86"/>
      <c r="H139" s="87"/>
      <c r="I139" s="87"/>
    </row>
    <row r="140" spans="1:9" ht="29.25" customHeight="1">
      <c r="A140" s="163"/>
      <c r="B140" s="50">
        <v>127</v>
      </c>
      <c r="C140" s="62" t="s">
        <v>142</v>
      </c>
      <c r="D140" s="84">
        <f t="shared" si="2"/>
        <v>0</v>
      </c>
      <c r="E140" s="88"/>
      <c r="F140" s="89"/>
      <c r="G140" s="86"/>
      <c r="H140" s="87"/>
      <c r="I140" s="87"/>
    </row>
    <row r="141" spans="1:9" ht="29.25" customHeight="1">
      <c r="A141" s="163"/>
      <c r="B141" s="50">
        <v>128</v>
      </c>
      <c r="C141" s="62" t="s">
        <v>143</v>
      </c>
      <c r="D141" s="84">
        <f t="shared" si="2"/>
        <v>0</v>
      </c>
      <c r="E141" s="88"/>
      <c r="F141" s="89"/>
      <c r="G141" s="86"/>
      <c r="H141" s="87"/>
      <c r="I141" s="87"/>
    </row>
    <row r="142" spans="1:9" ht="29.25" customHeight="1">
      <c r="A142" s="163"/>
      <c r="B142" s="50">
        <v>129</v>
      </c>
      <c r="C142" s="62" t="s">
        <v>144</v>
      </c>
      <c r="D142" s="84">
        <f t="shared" si="2"/>
        <v>0</v>
      </c>
      <c r="E142" s="88"/>
      <c r="F142" s="89"/>
      <c r="G142" s="86"/>
      <c r="H142" s="87"/>
      <c r="I142" s="87"/>
    </row>
    <row r="143" spans="1:9" ht="29.25" customHeight="1">
      <c r="A143" s="163"/>
      <c r="B143" s="50">
        <v>130</v>
      </c>
      <c r="C143" s="62" t="s">
        <v>145</v>
      </c>
      <c r="D143" s="84">
        <f t="shared" si="2"/>
        <v>0</v>
      </c>
      <c r="E143" s="88"/>
      <c r="F143" s="89"/>
      <c r="G143" s="86"/>
      <c r="H143" s="87"/>
      <c r="I143" s="87"/>
    </row>
    <row r="144" spans="1:9" ht="29.25" customHeight="1">
      <c r="A144" s="163"/>
      <c r="B144" s="50">
        <v>131</v>
      </c>
      <c r="C144" s="62" t="s">
        <v>146</v>
      </c>
      <c r="D144" s="84">
        <f t="shared" si="2"/>
        <v>0</v>
      </c>
      <c r="E144" s="88"/>
      <c r="F144" s="89"/>
      <c r="G144" s="86"/>
      <c r="H144" s="87"/>
      <c r="I144" s="87"/>
    </row>
    <row r="145" spans="1:9" ht="29.25" customHeight="1">
      <c r="A145" s="163"/>
      <c r="B145" s="50">
        <v>132</v>
      </c>
      <c r="C145" s="62" t="s">
        <v>147</v>
      </c>
      <c r="D145" s="84">
        <f t="shared" si="2"/>
        <v>0</v>
      </c>
      <c r="E145" s="88"/>
      <c r="F145" s="89"/>
      <c r="G145" s="86"/>
      <c r="H145" s="87"/>
      <c r="I145" s="87"/>
    </row>
    <row r="146" spans="1:9" ht="29.25" customHeight="1">
      <c r="A146" s="163"/>
      <c r="B146" s="50">
        <v>133</v>
      </c>
      <c r="C146" s="62" t="s">
        <v>148</v>
      </c>
      <c r="D146" s="84">
        <f t="shared" si="2"/>
        <v>0</v>
      </c>
      <c r="E146" s="88"/>
      <c r="F146" s="89"/>
      <c r="G146" s="86"/>
      <c r="H146" s="87"/>
      <c r="I146" s="87"/>
    </row>
    <row r="147" spans="1:9" ht="29.25" customHeight="1">
      <c r="A147" s="163"/>
      <c r="B147" s="50">
        <v>134</v>
      </c>
      <c r="C147" s="62" t="s">
        <v>149</v>
      </c>
      <c r="D147" s="84">
        <f t="shared" si="2"/>
        <v>0</v>
      </c>
      <c r="E147" s="88"/>
      <c r="F147" s="89"/>
      <c r="G147" s="86"/>
      <c r="H147" s="87"/>
      <c r="I147" s="87"/>
    </row>
    <row r="148" spans="1:9" ht="29.25" customHeight="1">
      <c r="A148" s="163"/>
      <c r="B148" s="50">
        <v>135</v>
      </c>
      <c r="C148" s="62" t="s">
        <v>150</v>
      </c>
      <c r="D148" s="84">
        <f t="shared" si="2"/>
        <v>0</v>
      </c>
      <c r="E148" s="88"/>
      <c r="F148" s="89"/>
      <c r="G148" s="86"/>
      <c r="H148" s="87"/>
      <c r="I148" s="87"/>
    </row>
    <row r="149" spans="1:9" ht="29.25" customHeight="1">
      <c r="A149" s="163"/>
      <c r="B149" s="50">
        <v>136</v>
      </c>
      <c r="C149" s="62" t="s">
        <v>151</v>
      </c>
      <c r="D149" s="84">
        <f t="shared" si="2"/>
        <v>0</v>
      </c>
      <c r="E149" s="88"/>
      <c r="F149" s="89"/>
      <c r="G149" s="86"/>
      <c r="H149" s="87" t="s">
        <v>649</v>
      </c>
      <c r="I149" s="87"/>
    </row>
    <row r="150" spans="1:9" ht="29.25" customHeight="1">
      <c r="A150" s="163"/>
      <c r="B150" s="50">
        <v>137</v>
      </c>
      <c r="C150" s="62" t="s">
        <v>152</v>
      </c>
      <c r="D150" s="84">
        <f t="shared" si="2"/>
        <v>0</v>
      </c>
      <c r="E150" s="88"/>
      <c r="F150" s="89"/>
      <c r="G150" s="86"/>
      <c r="H150" s="87"/>
      <c r="I150" s="87"/>
    </row>
    <row r="151" spans="1:9" ht="29.25" customHeight="1">
      <c r="A151" s="163"/>
      <c r="B151" s="50">
        <v>138</v>
      </c>
      <c r="C151" s="62" t="s">
        <v>153</v>
      </c>
      <c r="D151" s="84">
        <f t="shared" si="2"/>
        <v>0</v>
      </c>
      <c r="E151" s="88"/>
      <c r="F151" s="89"/>
      <c r="G151" s="86"/>
      <c r="H151" s="87"/>
      <c r="I151" s="87"/>
    </row>
    <row r="152" spans="1:9" ht="29.25" customHeight="1">
      <c r="A152" s="163"/>
      <c r="B152" s="50">
        <v>139</v>
      </c>
      <c r="C152" s="62" t="s">
        <v>154</v>
      </c>
      <c r="D152" s="84">
        <f t="shared" si="2"/>
        <v>0</v>
      </c>
      <c r="E152" s="88"/>
      <c r="F152" s="89"/>
      <c r="G152" s="86"/>
      <c r="H152" s="87"/>
      <c r="I152" s="87"/>
    </row>
    <row r="153" spans="1:9" ht="29.25" customHeight="1">
      <c r="A153" s="163" t="s">
        <v>156</v>
      </c>
      <c r="B153" s="50">
        <v>140</v>
      </c>
      <c r="C153" s="62" t="s">
        <v>155</v>
      </c>
      <c r="D153" s="84">
        <f t="shared" si="2"/>
        <v>0</v>
      </c>
      <c r="E153" s="88"/>
      <c r="F153" s="89"/>
      <c r="G153" s="86"/>
      <c r="H153" s="87"/>
      <c r="I153" s="87"/>
    </row>
    <row r="154" spans="1:9" ht="29.25" customHeight="1">
      <c r="A154" s="163"/>
      <c r="B154" s="50">
        <v>141</v>
      </c>
      <c r="C154" s="62" t="s">
        <v>156</v>
      </c>
      <c r="D154" s="84">
        <f t="shared" si="2"/>
        <v>0</v>
      </c>
      <c r="E154" s="88"/>
      <c r="F154" s="89"/>
      <c r="G154" s="86"/>
      <c r="H154" s="87"/>
      <c r="I154" s="87"/>
    </row>
    <row r="155" spans="1:9" ht="29.25" customHeight="1">
      <c r="A155" s="163"/>
      <c r="B155" s="50">
        <v>142</v>
      </c>
      <c r="C155" s="62" t="s">
        <v>157</v>
      </c>
      <c r="D155" s="84">
        <f t="shared" si="2"/>
        <v>0</v>
      </c>
      <c r="E155" s="88"/>
      <c r="F155" s="89"/>
      <c r="G155" s="86"/>
      <c r="H155" s="87"/>
      <c r="I155" s="87"/>
    </row>
    <row r="156" spans="1:9" ht="29.25" customHeight="1">
      <c r="A156" s="163"/>
      <c r="B156" s="50">
        <v>143</v>
      </c>
      <c r="C156" s="62" t="s">
        <v>158</v>
      </c>
      <c r="D156" s="84">
        <f t="shared" si="2"/>
        <v>0</v>
      </c>
      <c r="E156" s="88"/>
      <c r="F156" s="89"/>
      <c r="G156" s="86"/>
      <c r="H156" s="87"/>
      <c r="I156" s="87"/>
    </row>
    <row r="157" spans="1:9" ht="29.25" customHeight="1">
      <c r="A157" s="163" t="s">
        <v>159</v>
      </c>
      <c r="B157" s="50">
        <v>144</v>
      </c>
      <c r="C157" s="62" t="s">
        <v>159</v>
      </c>
      <c r="D157" s="84">
        <f t="shared" si="2"/>
        <v>0</v>
      </c>
      <c r="E157" s="88"/>
      <c r="F157" s="89"/>
      <c r="G157" s="86"/>
      <c r="H157" s="87"/>
      <c r="I157" s="87"/>
    </row>
    <row r="158" spans="1:9" ht="29.25" customHeight="1">
      <c r="A158" s="163"/>
      <c r="B158" s="50">
        <v>145</v>
      </c>
      <c r="C158" s="62" t="s">
        <v>160</v>
      </c>
      <c r="D158" s="84">
        <f t="shared" si="2"/>
        <v>0</v>
      </c>
      <c r="E158" s="88"/>
      <c r="F158" s="89"/>
      <c r="G158" s="86"/>
      <c r="H158" s="87"/>
      <c r="I158" s="87"/>
    </row>
    <row r="159" spans="1:9" ht="29.25" customHeight="1">
      <c r="A159" s="163"/>
      <c r="B159" s="50">
        <v>146</v>
      </c>
      <c r="C159" s="62" t="s">
        <v>161</v>
      </c>
      <c r="D159" s="84">
        <f t="shared" si="2"/>
        <v>0</v>
      </c>
      <c r="E159" s="88"/>
      <c r="F159" s="89"/>
      <c r="G159" s="86"/>
      <c r="H159" s="87"/>
      <c r="I159" s="87"/>
    </row>
    <row r="160" spans="1:9" ht="29.25" customHeight="1">
      <c r="A160" s="163" t="s">
        <v>162</v>
      </c>
      <c r="B160" s="50">
        <v>147</v>
      </c>
      <c r="C160" s="62" t="s">
        <v>163</v>
      </c>
      <c r="D160" s="84">
        <f t="shared" si="2"/>
        <v>0</v>
      </c>
      <c r="E160" s="88"/>
      <c r="F160" s="89"/>
      <c r="G160" s="86"/>
      <c r="H160" s="87"/>
      <c r="I160" s="87"/>
    </row>
    <row r="161" spans="1:9" ht="29.25" customHeight="1">
      <c r="A161" s="163"/>
      <c r="B161" s="50">
        <v>148</v>
      </c>
      <c r="C161" s="62" t="s">
        <v>164</v>
      </c>
      <c r="D161" s="84">
        <f t="shared" si="2"/>
        <v>0</v>
      </c>
      <c r="E161" s="88"/>
      <c r="F161" s="89"/>
      <c r="G161" s="86"/>
      <c r="H161" s="87"/>
      <c r="I161" s="87"/>
    </row>
    <row r="162" spans="1:7" ht="29.25" customHeight="1">
      <c r="A162" s="163"/>
      <c r="B162" s="50">
        <v>149</v>
      </c>
      <c r="C162" s="62" t="s">
        <v>165</v>
      </c>
      <c r="D162" s="84">
        <f t="shared" si="2"/>
        <v>0</v>
      </c>
      <c r="E162" s="88"/>
      <c r="F162" s="89"/>
      <c r="G162" s="94"/>
    </row>
    <row r="163" spans="1:7" ht="29.25" customHeight="1">
      <c r="A163" s="163"/>
      <c r="B163" s="50">
        <v>150</v>
      </c>
      <c r="C163" s="62" t="s">
        <v>166</v>
      </c>
      <c r="D163" s="84">
        <f t="shared" si="2"/>
        <v>0</v>
      </c>
      <c r="E163" s="88"/>
      <c r="F163" s="89"/>
      <c r="G163" s="94"/>
    </row>
    <row r="164" spans="1:7" ht="29.25" customHeight="1">
      <c r="A164" s="163"/>
      <c r="B164" s="50">
        <v>151</v>
      </c>
      <c r="C164" s="62" t="s">
        <v>167</v>
      </c>
      <c r="D164" s="84">
        <f t="shared" si="2"/>
        <v>0</v>
      </c>
      <c r="E164" s="88"/>
      <c r="F164" s="89"/>
      <c r="G164" s="94"/>
    </row>
    <row r="165" spans="1:7" ht="29.25" customHeight="1">
      <c r="A165" s="163"/>
      <c r="B165" s="50">
        <v>152</v>
      </c>
      <c r="C165" s="62" t="s">
        <v>168</v>
      </c>
      <c r="D165" s="84">
        <f t="shared" si="2"/>
        <v>0</v>
      </c>
      <c r="E165" s="88"/>
      <c r="F165" s="89"/>
      <c r="G165" s="94"/>
    </row>
    <row r="166" spans="1:7" ht="29.25" customHeight="1">
      <c r="A166" s="164" t="s">
        <v>177</v>
      </c>
      <c r="B166" s="165"/>
      <c r="C166" s="165"/>
      <c r="D166" s="91">
        <f>SUM(D9:D165)</f>
        <v>21</v>
      </c>
      <c r="E166" s="92"/>
      <c r="F166" s="93"/>
      <c r="G166" s="94"/>
    </row>
    <row r="167" spans="1:7" ht="29.25" customHeight="1">
      <c r="A167" s="163" t="s">
        <v>176</v>
      </c>
      <c r="B167" s="163"/>
      <c r="C167" s="163"/>
      <c r="D167" s="163"/>
      <c r="E167" s="163"/>
      <c r="F167" s="163"/>
      <c r="G167" s="94"/>
    </row>
    <row r="168" spans="1:7" ht="116.25" customHeight="1">
      <c r="A168" s="166" t="s">
        <v>169</v>
      </c>
      <c r="B168" s="167"/>
      <c r="C168" s="167"/>
      <c r="D168" s="167"/>
      <c r="E168" s="167"/>
      <c r="F168" s="168"/>
      <c r="G168" s="94"/>
    </row>
    <row r="169" ht="75" customHeight="1">
      <c r="G169" s="94"/>
    </row>
    <row r="170" ht="19.5" customHeight="1">
      <c r="G170" s="94"/>
    </row>
    <row r="171" ht="75.75" customHeight="1">
      <c r="G171" s="94"/>
    </row>
    <row r="172" ht="84" customHeight="1">
      <c r="G172" s="94"/>
    </row>
    <row r="173" ht="8.25" customHeight="1">
      <c r="G173" s="94"/>
    </row>
    <row r="174" ht="99.75" customHeight="1">
      <c r="G174" s="94"/>
    </row>
    <row r="175" ht="15">
      <c r="G175" s="94"/>
    </row>
    <row r="176" ht="15">
      <c r="G176" s="94"/>
    </row>
    <row r="177" ht="15">
      <c r="G177" s="94"/>
    </row>
    <row r="178" ht="13.5" customHeight="1">
      <c r="G178" s="94"/>
    </row>
    <row r="179" ht="15">
      <c r="G179" s="94"/>
    </row>
    <row r="180" ht="26.25" customHeight="1">
      <c r="G180" s="94"/>
    </row>
    <row r="181" ht="15">
      <c r="G181" s="94"/>
    </row>
    <row r="182" ht="15">
      <c r="G182" s="94"/>
    </row>
    <row r="183" ht="15">
      <c r="G183" s="94"/>
    </row>
    <row r="184" ht="22.5" customHeight="1">
      <c r="G184" s="94"/>
    </row>
    <row r="185" ht="36" customHeight="1">
      <c r="G185" s="94"/>
    </row>
    <row r="186" ht="15">
      <c r="G186" s="94"/>
    </row>
    <row r="187" ht="15">
      <c r="G187" s="94"/>
    </row>
    <row r="188" ht="15">
      <c r="G188" s="94"/>
    </row>
    <row r="189" ht="15">
      <c r="G189" s="94"/>
    </row>
    <row r="190" ht="15">
      <c r="G190" s="94"/>
    </row>
    <row r="191" ht="15">
      <c r="G191" s="94"/>
    </row>
    <row r="192" ht="32.25" customHeight="1">
      <c r="G192" s="94"/>
    </row>
    <row r="193" ht="15">
      <c r="G193" s="94"/>
    </row>
    <row r="194" ht="15">
      <c r="G194" s="94"/>
    </row>
    <row r="195" ht="15.75" customHeight="1">
      <c r="G195" s="94"/>
    </row>
    <row r="196" ht="15">
      <c r="G196" s="94"/>
    </row>
    <row r="197" ht="15">
      <c r="G197" s="94"/>
    </row>
    <row r="198" ht="15">
      <c r="G198" s="94"/>
    </row>
    <row r="199" ht="15">
      <c r="G199" s="94"/>
    </row>
    <row r="200" ht="15">
      <c r="G200" s="94"/>
    </row>
    <row r="201" ht="15">
      <c r="G201" s="94"/>
    </row>
    <row r="202" ht="15">
      <c r="G202" s="94"/>
    </row>
    <row r="203" ht="15">
      <c r="G203" s="94"/>
    </row>
    <row r="204" ht="15">
      <c r="G204" s="94"/>
    </row>
    <row r="205" ht="15">
      <c r="G205" s="94"/>
    </row>
    <row r="206" ht="15">
      <c r="G206" s="94"/>
    </row>
    <row r="207" ht="15">
      <c r="G207" s="94"/>
    </row>
    <row r="208" ht="15">
      <c r="G208" s="94"/>
    </row>
    <row r="209" ht="15">
      <c r="G209" s="94"/>
    </row>
    <row r="210" ht="15.75" customHeight="1">
      <c r="G210" s="94"/>
    </row>
    <row r="211" ht="15">
      <c r="G211" s="94"/>
    </row>
    <row r="212" ht="15">
      <c r="G212" s="94"/>
    </row>
    <row r="213" ht="15.75" customHeight="1">
      <c r="G213" s="94"/>
    </row>
    <row r="214" ht="15">
      <c r="G214" s="94"/>
    </row>
    <row r="215" ht="15">
      <c r="G215" s="94"/>
    </row>
    <row r="216" ht="15">
      <c r="G216" s="94"/>
    </row>
    <row r="217" ht="15">
      <c r="G217" s="94"/>
    </row>
    <row r="218" ht="15">
      <c r="G218" s="94"/>
    </row>
    <row r="219" ht="15">
      <c r="G219" s="94"/>
    </row>
    <row r="220" ht="15">
      <c r="G220" s="94"/>
    </row>
    <row r="221" ht="15">
      <c r="G221" s="94"/>
    </row>
    <row r="222" ht="15">
      <c r="G222" s="94"/>
    </row>
    <row r="223" ht="15">
      <c r="G223" s="94"/>
    </row>
    <row r="224" ht="15">
      <c r="G224" s="94"/>
    </row>
    <row r="225" ht="15">
      <c r="G225" s="94"/>
    </row>
    <row r="226" ht="15">
      <c r="G226" s="94"/>
    </row>
    <row r="227" ht="15">
      <c r="G227" s="94"/>
    </row>
    <row r="228" ht="15">
      <c r="G228" s="94"/>
    </row>
    <row r="229" ht="15">
      <c r="G229" s="94"/>
    </row>
    <row r="230" ht="15.75" customHeight="1">
      <c r="G230" s="94"/>
    </row>
    <row r="231" ht="15">
      <c r="G231" s="94"/>
    </row>
    <row r="232" ht="15">
      <c r="G232" s="94"/>
    </row>
    <row r="233" ht="15">
      <c r="G233" s="94"/>
    </row>
    <row r="234" ht="15">
      <c r="G234" s="94"/>
    </row>
    <row r="235" ht="15">
      <c r="G235" s="94"/>
    </row>
    <row r="236" ht="15">
      <c r="G236" s="94"/>
    </row>
    <row r="237" ht="15">
      <c r="G237" s="94"/>
    </row>
    <row r="238" ht="15">
      <c r="G238" s="94"/>
    </row>
    <row r="239" ht="15">
      <c r="G239" s="94"/>
    </row>
    <row r="240" ht="15">
      <c r="G240" s="94"/>
    </row>
    <row r="241" ht="15">
      <c r="G241" s="94"/>
    </row>
    <row r="242" ht="15.75" customHeight="1">
      <c r="G242" s="94"/>
    </row>
    <row r="243" ht="15">
      <c r="G243" s="94"/>
    </row>
    <row r="244" ht="15">
      <c r="G244" s="94"/>
    </row>
    <row r="245" ht="15">
      <c r="G245" s="94"/>
    </row>
    <row r="246" ht="15">
      <c r="G246" s="94"/>
    </row>
    <row r="247" ht="15">
      <c r="G247" s="94"/>
    </row>
    <row r="248" ht="15">
      <c r="G248" s="94"/>
    </row>
    <row r="249" ht="15">
      <c r="G249" s="94"/>
    </row>
    <row r="250" ht="15">
      <c r="G250" s="94"/>
    </row>
    <row r="251" ht="15">
      <c r="G251" s="94"/>
    </row>
    <row r="252" ht="15">
      <c r="G252" s="94"/>
    </row>
    <row r="253" ht="15">
      <c r="G253" s="94"/>
    </row>
    <row r="254" ht="15">
      <c r="G254" s="94"/>
    </row>
    <row r="255" ht="123" customHeight="1">
      <c r="G255" s="94"/>
    </row>
    <row r="256" ht="15">
      <c r="G256" s="94"/>
    </row>
    <row r="257" ht="15.75" customHeight="1">
      <c r="G257" s="94"/>
    </row>
    <row r="258" ht="15">
      <c r="G258" s="94"/>
    </row>
    <row r="259" ht="15">
      <c r="G259" s="94"/>
    </row>
    <row r="260" ht="15">
      <c r="G260" s="94"/>
    </row>
    <row r="261" ht="15">
      <c r="G261" s="94"/>
    </row>
    <row r="262" ht="15">
      <c r="G262" s="94"/>
    </row>
    <row r="263" ht="15.75" customHeight="1">
      <c r="G263" s="94"/>
    </row>
    <row r="264" ht="15">
      <c r="G264" s="94"/>
    </row>
    <row r="265" ht="15">
      <c r="G265" s="94"/>
    </row>
    <row r="266" ht="15.75" customHeight="1">
      <c r="G266" s="94"/>
    </row>
    <row r="267" ht="15">
      <c r="G267" s="94"/>
    </row>
    <row r="268" ht="15">
      <c r="G268" s="94"/>
    </row>
    <row r="269" ht="15">
      <c r="G269" s="94"/>
    </row>
    <row r="270" ht="15">
      <c r="G270" s="94"/>
    </row>
    <row r="271" ht="15">
      <c r="G271" s="94"/>
    </row>
    <row r="272" ht="15">
      <c r="G272" s="94"/>
    </row>
    <row r="273" ht="15.75" customHeight="1">
      <c r="G273" s="94"/>
    </row>
    <row r="274" ht="15">
      <c r="G274" s="94"/>
    </row>
    <row r="275" ht="13.5" customHeight="1">
      <c r="G275" s="94"/>
    </row>
    <row r="276" ht="15">
      <c r="G276" s="94"/>
    </row>
    <row r="277" ht="15.75" customHeight="1">
      <c r="G277" s="94"/>
    </row>
    <row r="278" ht="15">
      <c r="G278" s="94"/>
    </row>
    <row r="279" ht="15.75" customHeight="1">
      <c r="G279" s="94"/>
    </row>
    <row r="280" ht="15">
      <c r="G280" s="94"/>
    </row>
    <row r="281" ht="15">
      <c r="G281" s="94"/>
    </row>
    <row r="282" ht="15">
      <c r="G282" s="94"/>
    </row>
    <row r="283" ht="15">
      <c r="G283" s="94"/>
    </row>
    <row r="284" ht="15">
      <c r="G284" s="94"/>
    </row>
    <row r="285" ht="15">
      <c r="G285" s="94"/>
    </row>
  </sheetData>
  <sheetProtection/>
  <mergeCells count="27">
    <mergeCell ref="A3:I3"/>
    <mergeCell ref="A5:A8"/>
    <mergeCell ref="D5:F5"/>
    <mergeCell ref="G5:I5"/>
    <mergeCell ref="D6:F6"/>
    <mergeCell ref="G6:I6"/>
    <mergeCell ref="A9:A20"/>
    <mergeCell ref="A21:A32"/>
    <mergeCell ref="A33:A40"/>
    <mergeCell ref="A41:A42"/>
    <mergeCell ref="A44:A58"/>
    <mergeCell ref="A59:A71"/>
    <mergeCell ref="A72:A77"/>
    <mergeCell ref="A78:A80"/>
    <mergeCell ref="A81:A82"/>
    <mergeCell ref="A90:A92"/>
    <mergeCell ref="A93:A97"/>
    <mergeCell ref="A98:A103"/>
    <mergeCell ref="A166:C166"/>
    <mergeCell ref="A167:F167"/>
    <mergeCell ref="A168:F168"/>
    <mergeCell ref="A107:A113"/>
    <mergeCell ref="A114:A136"/>
    <mergeCell ref="A137:A152"/>
    <mergeCell ref="A153:A156"/>
    <mergeCell ref="A157:A159"/>
    <mergeCell ref="A160:A16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D285"/>
  <sheetViews>
    <sheetView zoomScale="75" zoomScaleNormal="75" zoomScalePageLayoutView="0" workbookViewId="0" topLeftCell="A4">
      <pane xSplit="3" ySplit="4" topLeftCell="D155" activePane="bottomRight" state="frozen"/>
      <selection pane="topLeft" activeCell="A4" sqref="A4"/>
      <selection pane="topRight" activeCell="D4" sqref="D4"/>
      <selection pane="bottomLeft" activeCell="A8" sqref="A8"/>
      <selection pane="bottomRight" activeCell="D4" sqref="D1:I16384"/>
    </sheetView>
  </sheetViews>
  <sheetFormatPr defaultColWidth="9.140625" defaultRowHeight="15"/>
  <cols>
    <col min="1" max="1" width="18.00390625" style="33" customWidth="1"/>
    <col min="2" max="2" width="7.00390625" style="33" customWidth="1"/>
    <col min="3" max="3" width="30.00390625" style="33" customWidth="1"/>
    <col min="4" max="9" width="15.57421875" style="29" customWidth="1"/>
    <col min="10" max="10" width="13.421875" style="29" customWidth="1"/>
    <col min="11" max="11" width="13.421875" style="33" customWidth="1"/>
    <col min="12" max="12" width="9.140625" style="33" customWidth="1"/>
    <col min="13" max="16384" width="9.140625" style="33" customWidth="1"/>
  </cols>
  <sheetData>
    <row r="1" spans="7:56" ht="15">
      <c r="G1" s="42" t="s">
        <v>178</v>
      </c>
      <c r="H1" s="42"/>
      <c r="I1" s="42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7:56" ht="15">
      <c r="G2" s="42" t="s">
        <v>195</v>
      </c>
      <c r="H2" s="42"/>
      <c r="I2" s="42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</row>
    <row r="3" spans="1:56" s="35" customFormat="1" ht="57" customHeight="1">
      <c r="A3" s="172" t="s">
        <v>202</v>
      </c>
      <c r="B3" s="172"/>
      <c r="C3" s="172"/>
      <c r="D3" s="172"/>
      <c r="E3" s="172"/>
      <c r="F3" s="172"/>
      <c r="G3" s="172"/>
      <c r="H3" s="172"/>
      <c r="I3" s="172"/>
      <c r="J3" s="95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10" s="35" customFormat="1" ht="15.75" customHeight="1">
      <c r="A4" s="34"/>
      <c r="B4" s="34"/>
      <c r="C4" s="34"/>
      <c r="D4" s="81"/>
      <c r="E4" s="81"/>
      <c r="F4" s="81"/>
      <c r="G4" s="81"/>
      <c r="H4" s="81"/>
      <c r="I4" s="81"/>
      <c r="J4" s="81"/>
    </row>
    <row r="5" spans="1:9" s="29" customFormat="1" ht="39" customHeight="1">
      <c r="A5" s="173" t="s">
        <v>0</v>
      </c>
      <c r="B5" s="102"/>
      <c r="C5" s="103"/>
      <c r="D5" s="194" t="s">
        <v>203</v>
      </c>
      <c r="E5" s="194"/>
      <c r="F5" s="194"/>
      <c r="G5" s="195" t="s">
        <v>247</v>
      </c>
      <c r="H5" s="195"/>
      <c r="I5" s="195"/>
    </row>
    <row r="6" spans="1:9" ht="45" customHeight="1">
      <c r="A6" s="174"/>
      <c r="B6" s="45" t="s">
        <v>2</v>
      </c>
      <c r="C6" s="64" t="s">
        <v>3</v>
      </c>
      <c r="D6" s="185" t="s">
        <v>4</v>
      </c>
      <c r="E6" s="185"/>
      <c r="F6" s="185"/>
      <c r="G6" s="185" t="s">
        <v>4</v>
      </c>
      <c r="H6" s="185"/>
      <c r="I6" s="185"/>
    </row>
    <row r="7" spans="1:9" ht="63" customHeight="1">
      <c r="A7" s="174"/>
      <c r="B7" s="45"/>
      <c r="C7" s="64"/>
      <c r="D7" s="40" t="s">
        <v>5</v>
      </c>
      <c r="E7" s="40" t="s">
        <v>6</v>
      </c>
      <c r="F7" s="40" t="s">
        <v>7</v>
      </c>
      <c r="G7" s="39" t="s">
        <v>5</v>
      </c>
      <c r="H7" s="39" t="s">
        <v>6</v>
      </c>
      <c r="I7" s="39" t="s">
        <v>7</v>
      </c>
    </row>
    <row r="8" spans="1:9" ht="19.5" customHeight="1">
      <c r="A8" s="175"/>
      <c r="B8" s="47"/>
      <c r="C8" s="66"/>
      <c r="D8" s="40">
        <v>1</v>
      </c>
      <c r="E8" s="40">
        <v>2</v>
      </c>
      <c r="F8" s="30">
        <v>3</v>
      </c>
      <c r="G8" s="31">
        <v>1</v>
      </c>
      <c r="H8" s="31">
        <v>2</v>
      </c>
      <c r="I8" s="32">
        <v>3</v>
      </c>
    </row>
    <row r="9" spans="1:9" ht="15" customHeight="1">
      <c r="A9" s="170" t="s">
        <v>170</v>
      </c>
      <c r="B9" s="48">
        <v>1</v>
      </c>
      <c r="C9" s="49" t="s">
        <v>8</v>
      </c>
      <c r="D9" s="84">
        <f>G9</f>
        <v>0</v>
      </c>
      <c r="E9" s="84"/>
      <c r="F9" s="85"/>
      <c r="G9" s="86"/>
      <c r="H9" s="87"/>
      <c r="I9" s="87"/>
    </row>
    <row r="10" spans="1:9" ht="15" customHeight="1">
      <c r="A10" s="163"/>
      <c r="B10" s="50">
        <v>2</v>
      </c>
      <c r="C10" s="51" t="s">
        <v>9</v>
      </c>
      <c r="D10" s="84">
        <f aca="true" t="shared" si="0" ref="D10:D73">G10</f>
        <v>0</v>
      </c>
      <c r="E10" s="88"/>
      <c r="F10" s="89"/>
      <c r="G10" s="86"/>
      <c r="H10" s="87"/>
      <c r="I10" s="87"/>
    </row>
    <row r="11" spans="1:9" ht="45" customHeight="1">
      <c r="A11" s="163"/>
      <c r="B11" s="50">
        <v>3</v>
      </c>
      <c r="C11" s="51" t="s">
        <v>10</v>
      </c>
      <c r="D11" s="84">
        <f t="shared" si="0"/>
        <v>0</v>
      </c>
      <c r="E11" s="88"/>
      <c r="F11" s="89"/>
      <c r="G11" s="86"/>
      <c r="H11" s="87"/>
      <c r="I11" s="87"/>
    </row>
    <row r="12" spans="1:9" ht="30">
      <c r="A12" s="163"/>
      <c r="B12" s="50">
        <v>4</v>
      </c>
      <c r="C12" s="51" t="s">
        <v>11</v>
      </c>
      <c r="D12" s="84">
        <f t="shared" si="0"/>
        <v>0</v>
      </c>
      <c r="E12" s="88"/>
      <c r="F12" s="89"/>
      <c r="G12" s="86"/>
      <c r="H12" s="87"/>
      <c r="I12" s="87"/>
    </row>
    <row r="13" spans="1:9" ht="30">
      <c r="A13" s="163"/>
      <c r="B13" s="50">
        <v>5</v>
      </c>
      <c r="C13" s="51" t="s">
        <v>12</v>
      </c>
      <c r="D13" s="84">
        <f t="shared" si="0"/>
        <v>0</v>
      </c>
      <c r="E13" s="88"/>
      <c r="F13" s="89"/>
      <c r="G13" s="86"/>
      <c r="H13" s="87"/>
      <c r="I13" s="87"/>
    </row>
    <row r="14" spans="1:9" ht="30">
      <c r="A14" s="163"/>
      <c r="B14" s="50">
        <v>6</v>
      </c>
      <c r="C14" s="51" t="s">
        <v>13</v>
      </c>
      <c r="D14" s="84">
        <f t="shared" si="0"/>
        <v>0</v>
      </c>
      <c r="E14" s="88"/>
      <c r="F14" s="89"/>
      <c r="G14" s="86"/>
      <c r="H14" s="87"/>
      <c r="I14" s="87"/>
    </row>
    <row r="15" spans="1:9" ht="30">
      <c r="A15" s="163"/>
      <c r="B15" s="50">
        <v>7</v>
      </c>
      <c r="C15" s="51" t="s">
        <v>14</v>
      </c>
      <c r="D15" s="84">
        <f t="shared" si="0"/>
        <v>13</v>
      </c>
      <c r="E15" s="88"/>
      <c r="F15" s="89"/>
      <c r="G15" s="121">
        <v>13</v>
      </c>
      <c r="H15" s="87" t="s">
        <v>741</v>
      </c>
      <c r="I15" s="87" t="s">
        <v>779</v>
      </c>
    </row>
    <row r="16" spans="1:9" ht="45">
      <c r="A16" s="163"/>
      <c r="B16" s="50">
        <v>8</v>
      </c>
      <c r="C16" s="51" t="s">
        <v>15</v>
      </c>
      <c r="D16" s="84">
        <f t="shared" si="0"/>
        <v>0</v>
      </c>
      <c r="E16" s="88"/>
      <c r="F16" s="89"/>
      <c r="G16" s="86"/>
      <c r="H16" s="87"/>
      <c r="I16" s="87"/>
    </row>
    <row r="17" spans="1:9" ht="45">
      <c r="A17" s="163"/>
      <c r="B17" s="50">
        <v>9</v>
      </c>
      <c r="C17" s="51" t="s">
        <v>16</v>
      </c>
      <c r="D17" s="84">
        <f t="shared" si="0"/>
        <v>39</v>
      </c>
      <c r="E17" s="88"/>
      <c r="F17" s="89"/>
      <c r="G17" s="121">
        <v>39</v>
      </c>
      <c r="H17" s="87" t="s">
        <v>780</v>
      </c>
      <c r="I17" s="87">
        <v>403</v>
      </c>
    </row>
    <row r="18" spans="1:9" ht="45">
      <c r="A18" s="163"/>
      <c r="B18" s="50">
        <v>10</v>
      </c>
      <c r="C18" s="51" t="s">
        <v>17</v>
      </c>
      <c r="D18" s="84">
        <f t="shared" si="0"/>
        <v>1</v>
      </c>
      <c r="E18" s="88"/>
      <c r="F18" s="89"/>
      <c r="G18" s="121">
        <v>1</v>
      </c>
      <c r="H18" s="87" t="s">
        <v>781</v>
      </c>
      <c r="I18" s="87">
        <v>230</v>
      </c>
    </row>
    <row r="19" spans="1:9" ht="15">
      <c r="A19" s="163"/>
      <c r="B19" s="50">
        <v>11</v>
      </c>
      <c r="C19" s="51" t="s">
        <v>18</v>
      </c>
      <c r="D19" s="84">
        <f t="shared" si="0"/>
        <v>0</v>
      </c>
      <c r="E19" s="88"/>
      <c r="F19" s="89"/>
      <c r="G19" s="86"/>
      <c r="H19" s="87"/>
      <c r="I19" s="87"/>
    </row>
    <row r="20" spans="1:9" ht="15">
      <c r="A20" s="163"/>
      <c r="B20" s="50">
        <v>12</v>
      </c>
      <c r="C20" s="51" t="s">
        <v>19</v>
      </c>
      <c r="D20" s="84">
        <f t="shared" si="0"/>
        <v>0</v>
      </c>
      <c r="E20" s="88"/>
      <c r="F20" s="89"/>
      <c r="G20" s="86"/>
      <c r="H20" s="87"/>
      <c r="I20" s="87"/>
    </row>
    <row r="21" spans="1:9" ht="15.75" customHeight="1">
      <c r="A21" s="163" t="s">
        <v>20</v>
      </c>
      <c r="B21" s="50">
        <v>13</v>
      </c>
      <c r="C21" s="51" t="s">
        <v>21</v>
      </c>
      <c r="D21" s="84">
        <f t="shared" si="0"/>
        <v>0</v>
      </c>
      <c r="E21" s="88"/>
      <c r="F21" s="89"/>
      <c r="G21" s="86"/>
      <c r="H21" s="87"/>
      <c r="I21" s="87"/>
    </row>
    <row r="22" spans="1:9" ht="15">
      <c r="A22" s="163"/>
      <c r="B22" s="50">
        <v>14</v>
      </c>
      <c r="C22" s="51" t="s">
        <v>22</v>
      </c>
      <c r="D22" s="84">
        <f t="shared" si="0"/>
        <v>0</v>
      </c>
      <c r="E22" s="88"/>
      <c r="F22" s="89"/>
      <c r="G22" s="86"/>
      <c r="H22" s="87"/>
      <c r="I22" s="87"/>
    </row>
    <row r="23" spans="1:9" ht="15">
      <c r="A23" s="163"/>
      <c r="B23" s="50">
        <v>15</v>
      </c>
      <c r="C23" s="51" t="s">
        <v>23</v>
      </c>
      <c r="D23" s="84">
        <f t="shared" si="0"/>
        <v>0</v>
      </c>
      <c r="E23" s="88"/>
      <c r="F23" s="89"/>
      <c r="G23" s="86"/>
      <c r="H23" s="87"/>
      <c r="I23" s="87"/>
    </row>
    <row r="24" spans="1:9" ht="15">
      <c r="A24" s="163"/>
      <c r="B24" s="50">
        <v>16</v>
      </c>
      <c r="C24" s="51" t="s">
        <v>24</v>
      </c>
      <c r="D24" s="84">
        <f t="shared" si="0"/>
        <v>53</v>
      </c>
      <c r="E24" s="88"/>
      <c r="F24" s="89"/>
      <c r="G24" s="121">
        <v>53</v>
      </c>
      <c r="H24" s="87" t="s">
        <v>782</v>
      </c>
      <c r="I24" s="87" t="s">
        <v>783</v>
      </c>
    </row>
    <row r="25" spans="1:9" ht="15">
      <c r="A25" s="163"/>
      <c r="B25" s="50">
        <v>17</v>
      </c>
      <c r="C25" s="51" t="s">
        <v>25</v>
      </c>
      <c r="D25" s="84">
        <f t="shared" si="0"/>
        <v>0</v>
      </c>
      <c r="E25" s="88"/>
      <c r="F25" s="89"/>
      <c r="G25" s="86"/>
      <c r="H25" s="87"/>
      <c r="I25" s="87"/>
    </row>
    <row r="26" spans="1:9" ht="15">
      <c r="A26" s="163"/>
      <c r="B26" s="50">
        <v>18</v>
      </c>
      <c r="C26" s="51" t="s">
        <v>26</v>
      </c>
      <c r="D26" s="84">
        <f t="shared" si="0"/>
        <v>0</v>
      </c>
      <c r="E26" s="88"/>
      <c r="F26" s="89"/>
      <c r="G26" s="86"/>
      <c r="H26" s="87"/>
      <c r="I26" s="87"/>
    </row>
    <row r="27" spans="1:9" ht="15">
      <c r="A27" s="163"/>
      <c r="B27" s="50">
        <v>19</v>
      </c>
      <c r="C27" s="51" t="s">
        <v>27</v>
      </c>
      <c r="D27" s="84">
        <f t="shared" si="0"/>
        <v>0</v>
      </c>
      <c r="E27" s="88"/>
      <c r="F27" s="89"/>
      <c r="G27" s="86"/>
      <c r="H27" s="87"/>
      <c r="I27" s="87"/>
    </row>
    <row r="28" spans="1:9" ht="15">
      <c r="A28" s="163"/>
      <c r="B28" s="50">
        <v>20</v>
      </c>
      <c r="C28" s="51" t="s">
        <v>28</v>
      </c>
      <c r="D28" s="84">
        <f t="shared" si="0"/>
        <v>0</v>
      </c>
      <c r="E28" s="88"/>
      <c r="F28" s="89"/>
      <c r="G28" s="86"/>
      <c r="H28" s="87"/>
      <c r="I28" s="87"/>
    </row>
    <row r="29" spans="1:9" ht="15">
      <c r="A29" s="163"/>
      <c r="B29" s="50">
        <v>21</v>
      </c>
      <c r="C29" s="51" t="s">
        <v>29</v>
      </c>
      <c r="D29" s="84">
        <f t="shared" si="0"/>
        <v>0</v>
      </c>
      <c r="E29" s="88"/>
      <c r="F29" s="89"/>
      <c r="G29" s="86"/>
      <c r="H29" s="87"/>
      <c r="I29" s="87"/>
    </row>
    <row r="30" spans="1:9" ht="15">
      <c r="A30" s="163"/>
      <c r="B30" s="50">
        <v>22</v>
      </c>
      <c r="C30" s="51" t="s">
        <v>30</v>
      </c>
      <c r="D30" s="84">
        <f t="shared" si="0"/>
        <v>0</v>
      </c>
      <c r="E30" s="88"/>
      <c r="F30" s="89"/>
      <c r="G30" s="86"/>
      <c r="H30" s="87"/>
      <c r="I30" s="87"/>
    </row>
    <row r="31" spans="1:9" ht="15">
      <c r="A31" s="163"/>
      <c r="B31" s="50">
        <v>23</v>
      </c>
      <c r="C31" s="51" t="s">
        <v>31</v>
      </c>
      <c r="D31" s="84">
        <f t="shared" si="0"/>
        <v>0</v>
      </c>
      <c r="E31" s="88"/>
      <c r="F31" s="89"/>
      <c r="G31" s="86"/>
      <c r="H31" s="87"/>
      <c r="I31" s="87"/>
    </row>
    <row r="32" spans="1:9" ht="15">
      <c r="A32" s="163"/>
      <c r="B32" s="50">
        <v>24</v>
      </c>
      <c r="C32" s="51" t="s">
        <v>32</v>
      </c>
      <c r="D32" s="84">
        <f t="shared" si="0"/>
        <v>0</v>
      </c>
      <c r="E32" s="88"/>
      <c r="F32" s="89"/>
      <c r="G32" s="86"/>
      <c r="H32" s="87"/>
      <c r="I32" s="87"/>
    </row>
    <row r="33" spans="1:9" ht="15" customHeight="1">
      <c r="A33" s="163" t="s">
        <v>33</v>
      </c>
      <c r="B33" s="50">
        <v>25</v>
      </c>
      <c r="C33" s="51" t="s">
        <v>27</v>
      </c>
      <c r="D33" s="84">
        <f t="shared" si="0"/>
        <v>0</v>
      </c>
      <c r="E33" s="88"/>
      <c r="F33" s="89"/>
      <c r="G33" s="86"/>
      <c r="H33" s="87"/>
      <c r="I33" s="87"/>
    </row>
    <row r="34" spans="1:9" ht="30">
      <c r="A34" s="163"/>
      <c r="B34" s="50">
        <v>26</v>
      </c>
      <c r="C34" s="51" t="s">
        <v>34</v>
      </c>
      <c r="D34" s="84">
        <f t="shared" si="0"/>
        <v>0</v>
      </c>
      <c r="E34" s="88"/>
      <c r="F34" s="89"/>
      <c r="G34" s="86"/>
      <c r="H34" s="87"/>
      <c r="I34" s="87"/>
    </row>
    <row r="35" spans="1:9" ht="45">
      <c r="A35" s="163"/>
      <c r="B35" s="50">
        <v>27</v>
      </c>
      <c r="C35" s="51" t="s">
        <v>35</v>
      </c>
      <c r="D35" s="84">
        <f t="shared" si="0"/>
        <v>0</v>
      </c>
      <c r="E35" s="88"/>
      <c r="F35" s="89"/>
      <c r="G35" s="86"/>
      <c r="H35" s="87"/>
      <c r="I35" s="87"/>
    </row>
    <row r="36" spans="1:9" ht="30">
      <c r="A36" s="163"/>
      <c r="B36" s="50">
        <v>28</v>
      </c>
      <c r="C36" s="51" t="s">
        <v>36</v>
      </c>
      <c r="D36" s="84">
        <f t="shared" si="0"/>
        <v>0</v>
      </c>
      <c r="E36" s="88"/>
      <c r="F36" s="89"/>
      <c r="G36" s="86"/>
      <c r="H36" s="87"/>
      <c r="I36" s="87"/>
    </row>
    <row r="37" spans="1:9" ht="45">
      <c r="A37" s="163"/>
      <c r="B37" s="50">
        <v>29</v>
      </c>
      <c r="C37" s="51" t="s">
        <v>37</v>
      </c>
      <c r="D37" s="84">
        <f t="shared" si="0"/>
        <v>0</v>
      </c>
      <c r="E37" s="88"/>
      <c r="F37" s="89"/>
      <c r="G37" s="86"/>
      <c r="H37" s="87"/>
      <c r="I37" s="87"/>
    </row>
    <row r="38" spans="1:9" ht="45">
      <c r="A38" s="163"/>
      <c r="B38" s="50">
        <v>30</v>
      </c>
      <c r="C38" s="51" t="s">
        <v>38</v>
      </c>
      <c r="D38" s="84">
        <f t="shared" si="0"/>
        <v>0</v>
      </c>
      <c r="E38" s="88"/>
      <c r="F38" s="89"/>
      <c r="G38" s="86"/>
      <c r="H38" s="87"/>
      <c r="I38" s="87"/>
    </row>
    <row r="39" spans="1:9" ht="15">
      <c r="A39" s="163"/>
      <c r="B39" s="50">
        <v>31</v>
      </c>
      <c r="C39" s="51" t="s">
        <v>39</v>
      </c>
      <c r="D39" s="84">
        <f t="shared" si="0"/>
        <v>0</v>
      </c>
      <c r="E39" s="88"/>
      <c r="F39" s="89"/>
      <c r="G39" s="86"/>
      <c r="H39" s="87"/>
      <c r="I39" s="87"/>
    </row>
    <row r="40" spans="1:9" ht="15">
      <c r="A40" s="163"/>
      <c r="B40" s="50">
        <v>32</v>
      </c>
      <c r="C40" s="51" t="s">
        <v>40</v>
      </c>
      <c r="D40" s="84">
        <f t="shared" si="0"/>
        <v>0</v>
      </c>
      <c r="E40" s="88"/>
      <c r="F40" s="89"/>
      <c r="G40" s="86"/>
      <c r="H40" s="87"/>
      <c r="I40" s="87"/>
    </row>
    <row r="41" spans="1:9" ht="15" customHeight="1">
      <c r="A41" s="163" t="s">
        <v>41</v>
      </c>
      <c r="B41" s="50">
        <v>33</v>
      </c>
      <c r="C41" s="51" t="s">
        <v>42</v>
      </c>
      <c r="D41" s="84">
        <f t="shared" si="0"/>
        <v>0</v>
      </c>
      <c r="E41" s="88"/>
      <c r="F41" s="89"/>
      <c r="G41" s="86"/>
      <c r="H41" s="87"/>
      <c r="I41" s="87"/>
    </row>
    <row r="42" spans="1:9" ht="45">
      <c r="A42" s="163"/>
      <c r="B42" s="50">
        <v>34</v>
      </c>
      <c r="C42" s="51" t="s">
        <v>43</v>
      </c>
      <c r="D42" s="84">
        <f t="shared" si="0"/>
        <v>0</v>
      </c>
      <c r="E42" s="88"/>
      <c r="F42" s="89"/>
      <c r="G42" s="86"/>
      <c r="H42" s="87"/>
      <c r="I42" s="87"/>
    </row>
    <row r="43" spans="1:9" ht="15">
      <c r="A43" s="52" t="s">
        <v>171</v>
      </c>
      <c r="B43" s="50">
        <v>35</v>
      </c>
      <c r="C43" s="53" t="s">
        <v>44</v>
      </c>
      <c r="D43" s="84">
        <f t="shared" si="0"/>
        <v>11</v>
      </c>
      <c r="E43" s="88"/>
      <c r="F43" s="89"/>
      <c r="G43" s="121">
        <v>11</v>
      </c>
      <c r="H43" s="87" t="s">
        <v>784</v>
      </c>
      <c r="I43" s="87" t="s">
        <v>785</v>
      </c>
    </row>
    <row r="44" spans="1:9" ht="15" customHeight="1">
      <c r="A44" s="163" t="s">
        <v>172</v>
      </c>
      <c r="B44" s="50">
        <v>36</v>
      </c>
      <c r="C44" s="51" t="s">
        <v>45</v>
      </c>
      <c r="D44" s="84">
        <f t="shared" si="0"/>
        <v>0</v>
      </c>
      <c r="E44" s="88"/>
      <c r="F44" s="89"/>
      <c r="G44" s="86"/>
      <c r="H44" s="87"/>
      <c r="I44" s="87"/>
    </row>
    <row r="45" spans="1:9" ht="15">
      <c r="A45" s="163"/>
      <c r="B45" s="50">
        <v>37</v>
      </c>
      <c r="C45" s="51" t="s">
        <v>46</v>
      </c>
      <c r="D45" s="84">
        <f t="shared" si="0"/>
        <v>0</v>
      </c>
      <c r="E45" s="88"/>
      <c r="F45" s="89"/>
      <c r="G45" s="86"/>
      <c r="H45" s="87"/>
      <c r="I45" s="87"/>
    </row>
    <row r="46" spans="1:9" ht="15">
      <c r="A46" s="163"/>
      <c r="B46" s="50">
        <v>38</v>
      </c>
      <c r="C46" s="51" t="s">
        <v>47</v>
      </c>
      <c r="D46" s="84">
        <f t="shared" si="0"/>
        <v>0</v>
      </c>
      <c r="E46" s="88"/>
      <c r="F46" s="89"/>
      <c r="G46" s="86"/>
      <c r="H46" s="87"/>
      <c r="I46" s="87"/>
    </row>
    <row r="47" spans="1:9" ht="15">
      <c r="A47" s="163"/>
      <c r="B47" s="50">
        <v>39</v>
      </c>
      <c r="C47" s="51" t="s">
        <v>48</v>
      </c>
      <c r="D47" s="84">
        <f t="shared" si="0"/>
        <v>0</v>
      </c>
      <c r="E47" s="88"/>
      <c r="F47" s="89"/>
      <c r="G47" s="86"/>
      <c r="H47" s="87"/>
      <c r="I47" s="87"/>
    </row>
    <row r="48" spans="1:9" ht="15">
      <c r="A48" s="163"/>
      <c r="B48" s="50">
        <v>40</v>
      </c>
      <c r="C48" s="51" t="s">
        <v>49</v>
      </c>
      <c r="D48" s="84">
        <f t="shared" si="0"/>
        <v>0</v>
      </c>
      <c r="E48" s="88"/>
      <c r="F48" s="89"/>
      <c r="G48" s="86"/>
      <c r="H48" s="87"/>
      <c r="I48" s="87"/>
    </row>
    <row r="49" spans="1:9" ht="15" customHeight="1">
      <c r="A49" s="163"/>
      <c r="B49" s="50">
        <v>41</v>
      </c>
      <c r="C49" s="51" t="s">
        <v>50</v>
      </c>
      <c r="D49" s="84">
        <f t="shared" si="0"/>
        <v>0</v>
      </c>
      <c r="E49" s="88"/>
      <c r="F49" s="89"/>
      <c r="G49" s="86"/>
      <c r="H49" s="87"/>
      <c r="I49" s="87"/>
    </row>
    <row r="50" spans="1:9" ht="15">
      <c r="A50" s="163"/>
      <c r="B50" s="50">
        <v>42</v>
      </c>
      <c r="C50" s="51" t="s">
        <v>51</v>
      </c>
      <c r="D50" s="84">
        <f t="shared" si="0"/>
        <v>0</v>
      </c>
      <c r="E50" s="88"/>
      <c r="F50" s="89"/>
      <c r="G50" s="86"/>
      <c r="H50" s="87"/>
      <c r="I50" s="87"/>
    </row>
    <row r="51" spans="1:9" ht="15">
      <c r="A51" s="163"/>
      <c r="B51" s="50">
        <v>43</v>
      </c>
      <c r="C51" s="51" t="s">
        <v>52</v>
      </c>
      <c r="D51" s="84">
        <f t="shared" si="0"/>
        <v>0</v>
      </c>
      <c r="E51" s="88"/>
      <c r="F51" s="89"/>
      <c r="G51" s="86"/>
      <c r="H51" s="87"/>
      <c r="I51" s="87"/>
    </row>
    <row r="52" spans="1:9" ht="15">
      <c r="A52" s="163"/>
      <c r="B52" s="50">
        <v>44</v>
      </c>
      <c r="C52" s="51" t="s">
        <v>53</v>
      </c>
      <c r="D52" s="84">
        <f t="shared" si="0"/>
        <v>0</v>
      </c>
      <c r="E52" s="88"/>
      <c r="F52" s="89"/>
      <c r="G52" s="86"/>
      <c r="H52" s="87"/>
      <c r="I52" s="87"/>
    </row>
    <row r="53" spans="1:9" ht="15">
      <c r="A53" s="163"/>
      <c r="B53" s="50">
        <v>45</v>
      </c>
      <c r="C53" s="51" t="s">
        <v>54</v>
      </c>
      <c r="D53" s="84">
        <f t="shared" si="0"/>
        <v>0</v>
      </c>
      <c r="E53" s="88"/>
      <c r="F53" s="89"/>
      <c r="G53" s="86"/>
      <c r="H53" s="87"/>
      <c r="I53" s="87"/>
    </row>
    <row r="54" spans="1:9" ht="15">
      <c r="A54" s="163"/>
      <c r="B54" s="50">
        <v>46</v>
      </c>
      <c r="C54" s="51" t="s">
        <v>55</v>
      </c>
      <c r="D54" s="84">
        <f t="shared" si="0"/>
        <v>0</v>
      </c>
      <c r="E54" s="88"/>
      <c r="F54" s="89"/>
      <c r="G54" s="86"/>
      <c r="H54" s="87"/>
      <c r="I54" s="87"/>
    </row>
    <row r="55" spans="1:9" ht="15">
      <c r="A55" s="163"/>
      <c r="B55" s="50">
        <v>47</v>
      </c>
      <c r="C55" s="51" t="s">
        <v>56</v>
      </c>
      <c r="D55" s="84">
        <f t="shared" si="0"/>
        <v>0</v>
      </c>
      <c r="E55" s="88"/>
      <c r="F55" s="89"/>
      <c r="G55" s="86"/>
      <c r="H55" s="87"/>
      <c r="I55" s="87"/>
    </row>
    <row r="56" spans="1:9" ht="15" customHeight="1">
      <c r="A56" s="163"/>
      <c r="B56" s="50">
        <v>48</v>
      </c>
      <c r="C56" s="51" t="s">
        <v>57</v>
      </c>
      <c r="D56" s="84">
        <f t="shared" si="0"/>
        <v>0</v>
      </c>
      <c r="E56" s="88"/>
      <c r="F56" s="89"/>
      <c r="G56" s="86"/>
      <c r="H56" s="87"/>
      <c r="I56" s="87"/>
    </row>
    <row r="57" spans="1:9" ht="15">
      <c r="A57" s="163"/>
      <c r="B57" s="50">
        <v>49</v>
      </c>
      <c r="C57" s="51" t="s">
        <v>58</v>
      </c>
      <c r="D57" s="84">
        <f t="shared" si="0"/>
        <v>0</v>
      </c>
      <c r="E57" s="88"/>
      <c r="F57" s="89"/>
      <c r="G57" s="86"/>
      <c r="H57" s="87"/>
      <c r="I57" s="87"/>
    </row>
    <row r="58" spans="1:9" ht="24" customHeight="1">
      <c r="A58" s="163"/>
      <c r="B58" s="50">
        <v>50</v>
      </c>
      <c r="C58" s="51" t="s">
        <v>59</v>
      </c>
      <c r="D58" s="84">
        <f t="shared" si="0"/>
        <v>0</v>
      </c>
      <c r="E58" s="88"/>
      <c r="F58" s="89"/>
      <c r="G58" s="86"/>
      <c r="H58" s="87"/>
      <c r="I58" s="87"/>
    </row>
    <row r="59" spans="1:9" ht="36" customHeight="1">
      <c r="A59" s="163" t="s">
        <v>60</v>
      </c>
      <c r="B59" s="50">
        <v>51</v>
      </c>
      <c r="C59" s="51" t="s">
        <v>61</v>
      </c>
      <c r="D59" s="84">
        <f t="shared" si="0"/>
        <v>4</v>
      </c>
      <c r="E59" s="88"/>
      <c r="F59" s="89"/>
      <c r="G59" s="121">
        <v>4</v>
      </c>
      <c r="H59" s="87" t="s">
        <v>784</v>
      </c>
      <c r="I59" s="87">
        <v>1437</v>
      </c>
    </row>
    <row r="60" spans="1:9" ht="15">
      <c r="A60" s="163"/>
      <c r="B60" s="50">
        <v>52</v>
      </c>
      <c r="C60" s="51" t="s">
        <v>62</v>
      </c>
      <c r="D60" s="84">
        <f t="shared" si="0"/>
        <v>1</v>
      </c>
      <c r="E60" s="88"/>
      <c r="F60" s="89"/>
      <c r="G60" s="121">
        <v>1</v>
      </c>
      <c r="H60" s="87" t="s">
        <v>784</v>
      </c>
      <c r="I60" s="87">
        <v>664</v>
      </c>
    </row>
    <row r="61" spans="1:9" ht="15">
      <c r="A61" s="163"/>
      <c r="B61" s="50">
        <v>53</v>
      </c>
      <c r="C61" s="51" t="s">
        <v>63</v>
      </c>
      <c r="D61" s="84">
        <f t="shared" si="0"/>
        <v>0</v>
      </c>
      <c r="E61" s="88"/>
      <c r="F61" s="89"/>
      <c r="G61" s="86"/>
      <c r="H61" s="87"/>
      <c r="I61" s="87"/>
    </row>
    <row r="62" spans="1:9" ht="15">
      <c r="A62" s="163"/>
      <c r="B62" s="50">
        <v>54</v>
      </c>
      <c r="C62" s="51" t="s">
        <v>64</v>
      </c>
      <c r="D62" s="84">
        <f t="shared" si="0"/>
        <v>0</v>
      </c>
      <c r="E62" s="88"/>
      <c r="F62" s="89"/>
      <c r="G62" s="86"/>
      <c r="H62" s="87"/>
      <c r="I62" s="87"/>
    </row>
    <row r="63" spans="1:9" ht="15">
      <c r="A63" s="163"/>
      <c r="B63" s="50">
        <v>55</v>
      </c>
      <c r="C63" s="51" t="s">
        <v>65</v>
      </c>
      <c r="D63" s="84">
        <f t="shared" si="0"/>
        <v>0</v>
      </c>
      <c r="E63" s="88"/>
      <c r="F63" s="89"/>
      <c r="G63" s="86"/>
      <c r="H63" s="87"/>
      <c r="I63" s="87"/>
    </row>
    <row r="64" spans="1:9" ht="15">
      <c r="A64" s="163"/>
      <c r="B64" s="50">
        <v>56</v>
      </c>
      <c r="C64" s="51" t="s">
        <v>66</v>
      </c>
      <c r="D64" s="84">
        <f t="shared" si="0"/>
        <v>0</v>
      </c>
      <c r="E64" s="88"/>
      <c r="F64" s="89"/>
      <c r="G64" s="86"/>
      <c r="H64" s="87"/>
      <c r="I64" s="87"/>
    </row>
    <row r="65" spans="1:9" ht="15">
      <c r="A65" s="163"/>
      <c r="B65" s="50">
        <v>57</v>
      </c>
      <c r="C65" s="51" t="s">
        <v>67</v>
      </c>
      <c r="D65" s="84">
        <f t="shared" si="0"/>
        <v>0</v>
      </c>
      <c r="E65" s="88"/>
      <c r="F65" s="89"/>
      <c r="G65" s="86"/>
      <c r="H65" s="87"/>
      <c r="I65" s="87"/>
    </row>
    <row r="66" spans="1:9" ht="15">
      <c r="A66" s="163"/>
      <c r="B66" s="50">
        <v>58</v>
      </c>
      <c r="C66" s="51" t="s">
        <v>68</v>
      </c>
      <c r="D66" s="84">
        <f t="shared" si="0"/>
        <v>0</v>
      </c>
      <c r="E66" s="88"/>
      <c r="F66" s="89"/>
      <c r="G66" s="86"/>
      <c r="H66" s="87"/>
      <c r="I66" s="87"/>
    </row>
    <row r="67" spans="1:9" ht="15">
      <c r="A67" s="163"/>
      <c r="B67" s="50">
        <v>59</v>
      </c>
      <c r="C67" s="51" t="s">
        <v>69</v>
      </c>
      <c r="D67" s="84">
        <f t="shared" si="0"/>
        <v>0</v>
      </c>
      <c r="E67" s="88"/>
      <c r="F67" s="89"/>
      <c r="G67" s="86"/>
      <c r="H67" s="87"/>
      <c r="I67" s="87"/>
    </row>
    <row r="68" spans="1:9" ht="15">
      <c r="A68" s="163"/>
      <c r="B68" s="50">
        <v>60</v>
      </c>
      <c r="C68" s="51" t="s">
        <v>70</v>
      </c>
      <c r="D68" s="84">
        <f t="shared" si="0"/>
        <v>0</v>
      </c>
      <c r="E68" s="88"/>
      <c r="F68" s="89"/>
      <c r="G68" s="86"/>
      <c r="H68" s="87"/>
      <c r="I68" s="87"/>
    </row>
    <row r="69" spans="1:9" ht="17.25" customHeight="1">
      <c r="A69" s="163"/>
      <c r="B69" s="50">
        <v>61</v>
      </c>
      <c r="C69" s="51" t="s">
        <v>71</v>
      </c>
      <c r="D69" s="84">
        <f t="shared" si="0"/>
        <v>0</v>
      </c>
      <c r="E69" s="88"/>
      <c r="F69" s="89"/>
      <c r="G69" s="86"/>
      <c r="H69" s="87"/>
      <c r="I69" s="87"/>
    </row>
    <row r="70" spans="1:9" ht="15">
      <c r="A70" s="163"/>
      <c r="B70" s="50">
        <v>62</v>
      </c>
      <c r="C70" s="51" t="s">
        <v>72</v>
      </c>
      <c r="D70" s="84">
        <f t="shared" si="0"/>
        <v>0</v>
      </c>
      <c r="E70" s="88"/>
      <c r="F70" s="89"/>
      <c r="G70" s="86"/>
      <c r="H70" s="87"/>
      <c r="I70" s="87"/>
    </row>
    <row r="71" spans="1:9" ht="15.75" customHeight="1">
      <c r="A71" s="163"/>
      <c r="B71" s="50">
        <v>63</v>
      </c>
      <c r="C71" s="51" t="s">
        <v>73</v>
      </c>
      <c r="D71" s="84">
        <f t="shared" si="0"/>
        <v>0</v>
      </c>
      <c r="E71" s="88"/>
      <c r="F71" s="89"/>
      <c r="G71" s="86"/>
      <c r="H71" s="87"/>
      <c r="I71" s="87"/>
    </row>
    <row r="72" spans="1:9" ht="15" customHeight="1">
      <c r="A72" s="163" t="s">
        <v>173</v>
      </c>
      <c r="B72" s="50">
        <v>64</v>
      </c>
      <c r="C72" s="51" t="s">
        <v>74</v>
      </c>
      <c r="D72" s="84">
        <f t="shared" si="0"/>
        <v>39</v>
      </c>
      <c r="E72" s="88"/>
      <c r="F72" s="89"/>
      <c r="G72" s="121">
        <v>39</v>
      </c>
      <c r="H72" s="87" t="s">
        <v>784</v>
      </c>
      <c r="I72" s="87" t="s">
        <v>786</v>
      </c>
    </row>
    <row r="73" spans="1:9" ht="14.25" customHeight="1">
      <c r="A73" s="163"/>
      <c r="B73" s="50">
        <v>65</v>
      </c>
      <c r="C73" s="51" t="s">
        <v>75</v>
      </c>
      <c r="D73" s="84">
        <f t="shared" si="0"/>
        <v>63</v>
      </c>
      <c r="E73" s="88"/>
      <c r="F73" s="89"/>
      <c r="G73" s="121">
        <v>63</v>
      </c>
      <c r="H73" s="87" t="s">
        <v>784</v>
      </c>
      <c r="I73" s="87">
        <v>692</v>
      </c>
    </row>
    <row r="74" spans="1:9" ht="15">
      <c r="A74" s="163"/>
      <c r="B74" s="50">
        <v>66</v>
      </c>
      <c r="C74" s="51" t="s">
        <v>76</v>
      </c>
      <c r="D74" s="84">
        <f aca="true" t="shared" si="1" ref="D74:D137">G74</f>
        <v>0</v>
      </c>
      <c r="E74" s="88"/>
      <c r="F74" s="89"/>
      <c r="G74" s="86"/>
      <c r="H74" s="87"/>
      <c r="I74" s="87"/>
    </row>
    <row r="75" spans="1:9" ht="15">
      <c r="A75" s="163"/>
      <c r="B75" s="50">
        <v>67</v>
      </c>
      <c r="C75" s="54" t="s">
        <v>77</v>
      </c>
      <c r="D75" s="84">
        <f t="shared" si="1"/>
        <v>0</v>
      </c>
      <c r="E75" s="88"/>
      <c r="F75" s="89"/>
      <c r="G75" s="86"/>
      <c r="H75" s="87"/>
      <c r="I75" s="87"/>
    </row>
    <row r="76" spans="1:9" ht="15">
      <c r="A76" s="163"/>
      <c r="B76" s="50">
        <v>68</v>
      </c>
      <c r="C76" s="51" t="s">
        <v>78</v>
      </c>
      <c r="D76" s="84">
        <f t="shared" si="1"/>
        <v>0</v>
      </c>
      <c r="E76" s="88"/>
      <c r="F76" s="89"/>
      <c r="G76" s="86"/>
      <c r="H76" s="87"/>
      <c r="I76" s="87"/>
    </row>
    <row r="77" spans="1:9" ht="15">
      <c r="A77" s="163"/>
      <c r="B77" s="50">
        <v>69</v>
      </c>
      <c r="C77" s="51" t="s">
        <v>79</v>
      </c>
      <c r="D77" s="84">
        <f t="shared" si="1"/>
        <v>0</v>
      </c>
      <c r="E77" s="88"/>
      <c r="F77" s="89"/>
      <c r="G77" s="86"/>
      <c r="H77" s="87"/>
      <c r="I77" s="87"/>
    </row>
    <row r="78" spans="1:9" ht="15" customHeight="1">
      <c r="A78" s="163" t="s">
        <v>80</v>
      </c>
      <c r="B78" s="50">
        <v>70</v>
      </c>
      <c r="C78" s="51" t="s">
        <v>81</v>
      </c>
      <c r="D78" s="84">
        <f t="shared" si="1"/>
        <v>0</v>
      </c>
      <c r="E78" s="88"/>
      <c r="F78" s="89"/>
      <c r="G78" s="86"/>
      <c r="H78" s="87"/>
      <c r="I78" s="87"/>
    </row>
    <row r="79" spans="1:9" ht="15">
      <c r="A79" s="163"/>
      <c r="B79" s="50">
        <v>71</v>
      </c>
      <c r="C79" s="51" t="s">
        <v>82</v>
      </c>
      <c r="D79" s="84">
        <f t="shared" si="1"/>
        <v>0</v>
      </c>
      <c r="E79" s="88"/>
      <c r="F79" s="89"/>
      <c r="G79" s="86"/>
      <c r="H79" s="87"/>
      <c r="I79" s="87"/>
    </row>
    <row r="80" spans="1:9" ht="26.25" customHeight="1">
      <c r="A80" s="163"/>
      <c r="B80" s="50">
        <v>72</v>
      </c>
      <c r="C80" s="51" t="s">
        <v>83</v>
      </c>
      <c r="D80" s="84">
        <f t="shared" si="1"/>
        <v>0</v>
      </c>
      <c r="E80" s="88"/>
      <c r="F80" s="89"/>
      <c r="G80" s="86"/>
      <c r="H80" s="87"/>
      <c r="I80" s="87"/>
    </row>
    <row r="81" spans="1:9" ht="15" customHeight="1">
      <c r="A81" s="169" t="s">
        <v>84</v>
      </c>
      <c r="B81" s="55">
        <v>73</v>
      </c>
      <c r="C81" s="56" t="s">
        <v>85</v>
      </c>
      <c r="D81" s="84">
        <f t="shared" si="1"/>
        <v>0</v>
      </c>
      <c r="E81" s="88"/>
      <c r="F81" s="89"/>
      <c r="G81" s="86"/>
      <c r="H81" s="87"/>
      <c r="I81" s="87"/>
    </row>
    <row r="82" spans="1:9" ht="15">
      <c r="A82" s="169"/>
      <c r="B82" s="55">
        <v>74</v>
      </c>
      <c r="C82" s="56" t="s">
        <v>86</v>
      </c>
      <c r="D82" s="84">
        <f t="shared" si="1"/>
        <v>0</v>
      </c>
      <c r="E82" s="88"/>
      <c r="F82" s="89"/>
      <c r="G82" s="86"/>
      <c r="H82" s="87"/>
      <c r="I82" s="87"/>
    </row>
    <row r="83" spans="1:9" ht="15">
      <c r="A83" s="57" t="s">
        <v>87</v>
      </c>
      <c r="B83" s="55">
        <v>75</v>
      </c>
      <c r="C83" s="56" t="s">
        <v>88</v>
      </c>
      <c r="D83" s="84">
        <f t="shared" si="1"/>
        <v>0</v>
      </c>
      <c r="E83" s="88"/>
      <c r="F83" s="89"/>
      <c r="G83" s="86"/>
      <c r="H83" s="87"/>
      <c r="I83" s="87"/>
    </row>
    <row r="84" spans="1:9" ht="15" hidden="1">
      <c r="A84" s="57" t="s">
        <v>87</v>
      </c>
      <c r="B84" s="58"/>
      <c r="C84" s="56" t="s">
        <v>88</v>
      </c>
      <c r="D84" s="84">
        <f t="shared" si="1"/>
        <v>0</v>
      </c>
      <c r="E84" s="88"/>
      <c r="F84" s="89"/>
      <c r="G84" s="86"/>
      <c r="H84" s="87"/>
      <c r="I84" s="87"/>
    </row>
    <row r="85" spans="1:9" ht="12" customHeight="1" hidden="1">
      <c r="A85" s="59"/>
      <c r="B85" s="58"/>
      <c r="C85" s="56"/>
      <c r="D85" s="84">
        <f t="shared" si="1"/>
        <v>0</v>
      </c>
      <c r="E85" s="88"/>
      <c r="F85" s="89"/>
      <c r="G85" s="86"/>
      <c r="H85" s="87"/>
      <c r="I85" s="87"/>
    </row>
    <row r="86" spans="1:9" ht="27" customHeight="1" hidden="1">
      <c r="A86" s="59"/>
      <c r="B86" s="58"/>
      <c r="C86" s="56"/>
      <c r="D86" s="84">
        <f t="shared" si="1"/>
        <v>0</v>
      </c>
      <c r="E86" s="88"/>
      <c r="F86" s="89"/>
      <c r="G86" s="86"/>
      <c r="H86" s="87"/>
      <c r="I86" s="87"/>
    </row>
    <row r="87" spans="1:9" ht="43.5" customHeight="1" hidden="1">
      <c r="A87" s="59"/>
      <c r="B87" s="58"/>
      <c r="C87" s="56"/>
      <c r="D87" s="84">
        <f t="shared" si="1"/>
        <v>0</v>
      </c>
      <c r="E87" s="88"/>
      <c r="F87" s="89"/>
      <c r="G87" s="86"/>
      <c r="H87" s="87"/>
      <c r="I87" s="87"/>
    </row>
    <row r="88" spans="1:9" ht="29.25" customHeight="1" hidden="1">
      <c r="A88" s="59"/>
      <c r="B88" s="58"/>
      <c r="C88" s="56"/>
      <c r="D88" s="84">
        <f t="shared" si="1"/>
        <v>0</v>
      </c>
      <c r="E88" s="88"/>
      <c r="F88" s="89"/>
      <c r="G88" s="86"/>
      <c r="H88" s="87"/>
      <c r="I88" s="87"/>
    </row>
    <row r="89" spans="1:9" ht="29.25" customHeight="1">
      <c r="A89" s="59" t="s">
        <v>89</v>
      </c>
      <c r="B89" s="55">
        <v>76</v>
      </c>
      <c r="C89" s="56" t="s">
        <v>90</v>
      </c>
      <c r="D89" s="84">
        <f t="shared" si="1"/>
        <v>0</v>
      </c>
      <c r="E89" s="88"/>
      <c r="F89" s="89"/>
      <c r="G89" s="86"/>
      <c r="H89" s="87"/>
      <c r="I89" s="87"/>
    </row>
    <row r="90" spans="1:9" ht="29.25" customHeight="1">
      <c r="A90" s="163" t="s">
        <v>91</v>
      </c>
      <c r="B90" s="50">
        <v>77</v>
      </c>
      <c r="C90" s="60" t="s">
        <v>91</v>
      </c>
      <c r="D90" s="84">
        <f t="shared" si="1"/>
        <v>0</v>
      </c>
      <c r="E90" s="88"/>
      <c r="F90" s="89"/>
      <c r="G90" s="86"/>
      <c r="H90" s="87"/>
      <c r="I90" s="87"/>
    </row>
    <row r="91" spans="1:9" ht="29.25" customHeight="1">
      <c r="A91" s="163"/>
      <c r="B91" s="50">
        <v>78</v>
      </c>
      <c r="C91" s="61" t="s">
        <v>92</v>
      </c>
      <c r="D91" s="84">
        <f t="shared" si="1"/>
        <v>0</v>
      </c>
      <c r="E91" s="88"/>
      <c r="F91" s="89"/>
      <c r="G91" s="86"/>
      <c r="H91" s="87"/>
      <c r="I91" s="87"/>
    </row>
    <row r="92" spans="1:9" ht="29.25" customHeight="1">
      <c r="A92" s="163"/>
      <c r="B92" s="50">
        <v>79</v>
      </c>
      <c r="C92" s="61" t="s">
        <v>93</v>
      </c>
      <c r="D92" s="84">
        <f t="shared" si="1"/>
        <v>0</v>
      </c>
      <c r="E92" s="88"/>
      <c r="F92" s="89"/>
      <c r="G92" s="86"/>
      <c r="H92" s="87"/>
      <c r="I92" s="87"/>
    </row>
    <row r="93" spans="1:9" ht="29.25" customHeight="1">
      <c r="A93" s="163" t="s">
        <v>94</v>
      </c>
      <c r="B93" s="50">
        <v>80</v>
      </c>
      <c r="C93" s="62" t="s">
        <v>94</v>
      </c>
      <c r="D93" s="84">
        <f t="shared" si="1"/>
        <v>7</v>
      </c>
      <c r="E93" s="88"/>
      <c r="F93" s="89"/>
      <c r="G93" s="121">
        <v>7</v>
      </c>
      <c r="H93" s="87" t="s">
        <v>787</v>
      </c>
      <c r="I93" s="87" t="s">
        <v>788</v>
      </c>
    </row>
    <row r="94" spans="1:9" ht="29.25" customHeight="1">
      <c r="A94" s="163"/>
      <c r="B94" s="50">
        <v>81</v>
      </c>
      <c r="C94" s="61" t="s">
        <v>95</v>
      </c>
      <c r="D94" s="84">
        <f t="shared" si="1"/>
        <v>0</v>
      </c>
      <c r="E94" s="88"/>
      <c r="F94" s="89"/>
      <c r="G94" s="86"/>
      <c r="H94" s="87"/>
      <c r="I94" s="87"/>
    </row>
    <row r="95" spans="1:9" ht="29.25" customHeight="1">
      <c r="A95" s="163"/>
      <c r="B95" s="50">
        <v>82</v>
      </c>
      <c r="C95" s="61" t="s">
        <v>96</v>
      </c>
      <c r="D95" s="84">
        <f t="shared" si="1"/>
        <v>0</v>
      </c>
      <c r="E95" s="88"/>
      <c r="F95" s="89"/>
      <c r="G95" s="86"/>
      <c r="H95" s="87"/>
      <c r="I95" s="87"/>
    </row>
    <row r="96" spans="1:9" ht="29.25" customHeight="1">
      <c r="A96" s="163"/>
      <c r="B96" s="50">
        <v>83</v>
      </c>
      <c r="C96" s="61" t="s">
        <v>97</v>
      </c>
      <c r="D96" s="84">
        <f t="shared" si="1"/>
        <v>0</v>
      </c>
      <c r="E96" s="88"/>
      <c r="F96" s="89"/>
      <c r="G96" s="86"/>
      <c r="H96" s="87"/>
      <c r="I96" s="87"/>
    </row>
    <row r="97" spans="1:9" ht="29.25" customHeight="1">
      <c r="A97" s="163"/>
      <c r="B97" s="50">
        <v>84</v>
      </c>
      <c r="C97" s="61" t="s">
        <v>98</v>
      </c>
      <c r="D97" s="84">
        <f t="shared" si="1"/>
        <v>0</v>
      </c>
      <c r="E97" s="88"/>
      <c r="F97" s="89"/>
      <c r="G97" s="86"/>
      <c r="H97" s="87"/>
      <c r="I97" s="87"/>
    </row>
    <row r="98" spans="1:9" ht="29.25" customHeight="1">
      <c r="A98" s="163" t="s">
        <v>99</v>
      </c>
      <c r="B98" s="50">
        <v>85</v>
      </c>
      <c r="C98" s="62" t="s">
        <v>99</v>
      </c>
      <c r="D98" s="84">
        <f t="shared" si="1"/>
        <v>0</v>
      </c>
      <c r="E98" s="88"/>
      <c r="F98" s="89"/>
      <c r="G98" s="86"/>
      <c r="H98" s="87"/>
      <c r="I98" s="87"/>
    </row>
    <row r="99" spans="1:9" ht="29.25" customHeight="1">
      <c r="A99" s="163"/>
      <c r="B99" s="50">
        <v>86</v>
      </c>
      <c r="C99" s="61" t="s">
        <v>100</v>
      </c>
      <c r="D99" s="84">
        <f t="shared" si="1"/>
        <v>0</v>
      </c>
      <c r="E99" s="88"/>
      <c r="F99" s="89"/>
      <c r="G99" s="86"/>
      <c r="H99" s="87"/>
      <c r="I99" s="87"/>
    </row>
    <row r="100" spans="1:9" ht="29.25" customHeight="1">
      <c r="A100" s="163"/>
      <c r="B100" s="50">
        <v>87</v>
      </c>
      <c r="C100" s="61" t="s">
        <v>101</v>
      </c>
      <c r="D100" s="84">
        <f t="shared" si="1"/>
        <v>77</v>
      </c>
      <c r="E100" s="88"/>
      <c r="F100" s="89"/>
      <c r="G100" s="121">
        <v>77</v>
      </c>
      <c r="H100" s="87" t="s">
        <v>787</v>
      </c>
      <c r="I100" s="87" t="s">
        <v>789</v>
      </c>
    </row>
    <row r="101" spans="1:9" ht="29.25" customHeight="1">
      <c r="A101" s="163"/>
      <c r="B101" s="50">
        <v>88</v>
      </c>
      <c r="C101" s="61" t="s">
        <v>102</v>
      </c>
      <c r="D101" s="84">
        <f t="shared" si="1"/>
        <v>0</v>
      </c>
      <c r="E101" s="88"/>
      <c r="F101" s="89"/>
      <c r="G101" s="86"/>
      <c r="H101" s="87"/>
      <c r="I101" s="87"/>
    </row>
    <row r="102" spans="1:9" ht="29.25" customHeight="1">
      <c r="A102" s="163"/>
      <c r="B102" s="50">
        <v>89</v>
      </c>
      <c r="C102" s="61" t="s">
        <v>103</v>
      </c>
      <c r="D102" s="84">
        <f t="shared" si="1"/>
        <v>0</v>
      </c>
      <c r="E102" s="88"/>
      <c r="F102" s="89"/>
      <c r="G102" s="86"/>
      <c r="H102" s="87"/>
      <c r="I102" s="87"/>
    </row>
    <row r="103" spans="1:9" ht="29.25" customHeight="1">
      <c r="A103" s="163"/>
      <c r="B103" s="50">
        <v>90</v>
      </c>
      <c r="C103" s="61" t="s">
        <v>104</v>
      </c>
      <c r="D103" s="84">
        <f t="shared" si="1"/>
        <v>0</v>
      </c>
      <c r="E103" s="88"/>
      <c r="F103" s="89"/>
      <c r="G103" s="86"/>
      <c r="H103" s="87"/>
      <c r="I103" s="87"/>
    </row>
    <row r="104" spans="1:9" ht="29.25" customHeight="1">
      <c r="A104" s="46" t="s">
        <v>105</v>
      </c>
      <c r="B104" s="50">
        <v>91</v>
      </c>
      <c r="C104" s="62" t="s">
        <v>105</v>
      </c>
      <c r="D104" s="84">
        <f t="shared" si="1"/>
        <v>155</v>
      </c>
      <c r="E104" s="88"/>
      <c r="F104" s="89"/>
      <c r="G104" s="121">
        <v>155</v>
      </c>
      <c r="H104" s="87" t="s">
        <v>790</v>
      </c>
      <c r="I104" s="87" t="s">
        <v>791</v>
      </c>
    </row>
    <row r="105" spans="1:9" ht="29.25" customHeight="1">
      <c r="A105" s="46" t="s">
        <v>174</v>
      </c>
      <c r="B105" s="50">
        <v>92</v>
      </c>
      <c r="C105" s="62" t="s">
        <v>106</v>
      </c>
      <c r="D105" s="84">
        <f t="shared" si="1"/>
        <v>0</v>
      </c>
      <c r="E105" s="88"/>
      <c r="F105" s="89"/>
      <c r="G105" s="86"/>
      <c r="H105" s="87"/>
      <c r="I105" s="87"/>
    </row>
    <row r="106" spans="1:9" ht="29.25" customHeight="1">
      <c r="A106" s="46" t="s">
        <v>107</v>
      </c>
      <c r="B106" s="50">
        <v>93</v>
      </c>
      <c r="C106" s="62" t="s">
        <v>108</v>
      </c>
      <c r="D106" s="84">
        <f t="shared" si="1"/>
        <v>0</v>
      </c>
      <c r="E106" s="88"/>
      <c r="F106" s="89"/>
      <c r="G106" s="86"/>
      <c r="H106" s="87"/>
      <c r="I106" s="87"/>
    </row>
    <row r="107" spans="1:9" ht="29.25" customHeight="1">
      <c r="A107" s="163" t="s">
        <v>175</v>
      </c>
      <c r="B107" s="50">
        <v>94</v>
      </c>
      <c r="C107" s="62" t="s">
        <v>109</v>
      </c>
      <c r="D107" s="84">
        <f t="shared" si="1"/>
        <v>0</v>
      </c>
      <c r="E107" s="88"/>
      <c r="F107" s="89"/>
      <c r="G107" s="86"/>
      <c r="H107" s="87"/>
      <c r="I107" s="87"/>
    </row>
    <row r="108" spans="1:9" ht="29.25" customHeight="1">
      <c r="A108" s="163"/>
      <c r="B108" s="50">
        <v>95</v>
      </c>
      <c r="C108" s="62" t="s">
        <v>110</v>
      </c>
      <c r="D108" s="84">
        <f t="shared" si="1"/>
        <v>0</v>
      </c>
      <c r="E108" s="88"/>
      <c r="F108" s="89"/>
      <c r="G108" s="86"/>
      <c r="H108" s="87"/>
      <c r="I108" s="87"/>
    </row>
    <row r="109" spans="1:9" ht="29.25" customHeight="1">
      <c r="A109" s="163"/>
      <c r="B109" s="50">
        <v>96</v>
      </c>
      <c r="C109" s="62" t="s">
        <v>111</v>
      </c>
      <c r="D109" s="84">
        <f t="shared" si="1"/>
        <v>2</v>
      </c>
      <c r="E109" s="88"/>
      <c r="F109" s="89"/>
      <c r="G109" s="121">
        <v>2</v>
      </c>
      <c r="H109" s="87" t="s">
        <v>784</v>
      </c>
      <c r="I109" s="87">
        <v>627</v>
      </c>
    </row>
    <row r="110" spans="1:9" ht="29.25" customHeight="1">
      <c r="A110" s="163"/>
      <c r="B110" s="50">
        <v>97</v>
      </c>
      <c r="C110" s="62" t="s">
        <v>112</v>
      </c>
      <c r="D110" s="84">
        <f t="shared" si="1"/>
        <v>0</v>
      </c>
      <c r="E110" s="88"/>
      <c r="F110" s="89"/>
      <c r="G110" s="86"/>
      <c r="H110" s="87"/>
      <c r="I110" s="87"/>
    </row>
    <row r="111" spans="1:9" ht="29.25" customHeight="1">
      <c r="A111" s="163"/>
      <c r="B111" s="50">
        <v>98</v>
      </c>
      <c r="C111" s="62" t="s">
        <v>113</v>
      </c>
      <c r="D111" s="84">
        <f t="shared" si="1"/>
        <v>0</v>
      </c>
      <c r="E111" s="88"/>
      <c r="F111" s="89"/>
      <c r="G111" s="86"/>
      <c r="H111" s="87"/>
      <c r="I111" s="87"/>
    </row>
    <row r="112" spans="1:9" ht="29.25" customHeight="1">
      <c r="A112" s="163"/>
      <c r="B112" s="50">
        <v>99</v>
      </c>
      <c r="C112" s="62" t="s">
        <v>114</v>
      </c>
      <c r="D112" s="84">
        <f t="shared" si="1"/>
        <v>0</v>
      </c>
      <c r="E112" s="88"/>
      <c r="F112" s="89"/>
      <c r="G112" s="86"/>
      <c r="H112" s="87"/>
      <c r="I112" s="87"/>
    </row>
    <row r="113" spans="1:9" ht="29.25" customHeight="1">
      <c r="A113" s="163"/>
      <c r="B113" s="50">
        <v>100</v>
      </c>
      <c r="C113" s="62" t="s">
        <v>115</v>
      </c>
      <c r="D113" s="84">
        <f t="shared" si="1"/>
        <v>0</v>
      </c>
      <c r="E113" s="88"/>
      <c r="F113" s="89"/>
      <c r="G113" s="86"/>
      <c r="H113" s="87"/>
      <c r="I113" s="87"/>
    </row>
    <row r="114" spans="1:9" ht="29.25" customHeight="1">
      <c r="A114" s="163" t="s">
        <v>116</v>
      </c>
      <c r="B114" s="50">
        <v>101</v>
      </c>
      <c r="C114" s="62" t="s">
        <v>116</v>
      </c>
      <c r="D114" s="84">
        <f t="shared" si="1"/>
        <v>3</v>
      </c>
      <c r="E114" s="88"/>
      <c r="F114" s="89"/>
      <c r="G114" s="121">
        <v>3</v>
      </c>
      <c r="H114" s="87" t="s">
        <v>784</v>
      </c>
      <c r="I114" s="87">
        <v>488</v>
      </c>
    </row>
    <row r="115" spans="1:9" ht="29.25" customHeight="1">
      <c r="A115" s="163"/>
      <c r="B115" s="50">
        <v>102</v>
      </c>
      <c r="C115" s="62" t="s">
        <v>117</v>
      </c>
      <c r="D115" s="84">
        <f t="shared" si="1"/>
        <v>0</v>
      </c>
      <c r="E115" s="88"/>
      <c r="F115" s="89"/>
      <c r="G115" s="86"/>
      <c r="H115" s="87"/>
      <c r="I115" s="87"/>
    </row>
    <row r="116" spans="1:9" ht="29.25" customHeight="1">
      <c r="A116" s="163"/>
      <c r="B116" s="50">
        <v>103</v>
      </c>
      <c r="C116" s="62" t="s">
        <v>118</v>
      </c>
      <c r="D116" s="84">
        <f t="shared" si="1"/>
        <v>0</v>
      </c>
      <c r="E116" s="88"/>
      <c r="F116" s="89"/>
      <c r="G116" s="86"/>
      <c r="H116" s="87"/>
      <c r="I116" s="87"/>
    </row>
    <row r="117" spans="1:9" ht="29.25" customHeight="1">
      <c r="A117" s="163"/>
      <c r="B117" s="50">
        <v>104</v>
      </c>
      <c r="C117" s="62" t="s">
        <v>119</v>
      </c>
      <c r="D117" s="84">
        <f t="shared" si="1"/>
        <v>0</v>
      </c>
      <c r="E117" s="88"/>
      <c r="F117" s="89"/>
      <c r="G117" s="86"/>
      <c r="H117" s="87"/>
      <c r="I117" s="87"/>
    </row>
    <row r="118" spans="1:9" ht="29.25" customHeight="1">
      <c r="A118" s="163"/>
      <c r="B118" s="50">
        <v>105</v>
      </c>
      <c r="C118" s="62" t="s">
        <v>120</v>
      </c>
      <c r="D118" s="84">
        <f t="shared" si="1"/>
        <v>0</v>
      </c>
      <c r="E118" s="88"/>
      <c r="F118" s="89"/>
      <c r="G118" s="86"/>
      <c r="H118" s="87"/>
      <c r="I118" s="87"/>
    </row>
    <row r="119" spans="1:9" ht="29.25" customHeight="1">
      <c r="A119" s="163"/>
      <c r="B119" s="50">
        <v>106</v>
      </c>
      <c r="C119" s="62" t="s">
        <v>121</v>
      </c>
      <c r="D119" s="84">
        <f t="shared" si="1"/>
        <v>3</v>
      </c>
      <c r="E119" s="88"/>
      <c r="F119" s="89"/>
      <c r="G119" s="121">
        <v>3</v>
      </c>
      <c r="H119" s="87" t="s">
        <v>784</v>
      </c>
      <c r="I119" s="87">
        <v>884</v>
      </c>
    </row>
    <row r="120" spans="1:9" ht="29.25" customHeight="1">
      <c r="A120" s="163"/>
      <c r="B120" s="50">
        <v>107</v>
      </c>
      <c r="C120" s="62" t="s">
        <v>122</v>
      </c>
      <c r="D120" s="84">
        <f t="shared" si="1"/>
        <v>0</v>
      </c>
      <c r="E120" s="88"/>
      <c r="F120" s="89"/>
      <c r="G120" s="86"/>
      <c r="H120" s="87"/>
      <c r="I120" s="87"/>
    </row>
    <row r="121" spans="1:9" ht="29.25" customHeight="1">
      <c r="A121" s="163"/>
      <c r="B121" s="50">
        <v>108</v>
      </c>
      <c r="C121" s="62" t="s">
        <v>123</v>
      </c>
      <c r="D121" s="84">
        <f t="shared" si="1"/>
        <v>0</v>
      </c>
      <c r="E121" s="88"/>
      <c r="F121" s="89"/>
      <c r="G121" s="86"/>
      <c r="H121" s="87"/>
      <c r="I121" s="87"/>
    </row>
    <row r="122" spans="1:9" ht="29.25" customHeight="1">
      <c r="A122" s="163"/>
      <c r="B122" s="50">
        <v>109</v>
      </c>
      <c r="C122" s="62" t="s">
        <v>124</v>
      </c>
      <c r="D122" s="84">
        <f t="shared" si="1"/>
        <v>0</v>
      </c>
      <c r="E122" s="88"/>
      <c r="F122" s="89"/>
      <c r="G122" s="86"/>
      <c r="H122" s="87"/>
      <c r="I122" s="87"/>
    </row>
    <row r="123" spans="1:9" ht="29.25" customHeight="1">
      <c r="A123" s="163"/>
      <c r="B123" s="50">
        <v>110</v>
      </c>
      <c r="C123" s="62" t="s">
        <v>125</v>
      </c>
      <c r="D123" s="84">
        <f t="shared" si="1"/>
        <v>0</v>
      </c>
      <c r="E123" s="88"/>
      <c r="F123" s="89"/>
      <c r="G123" s="86"/>
      <c r="H123" s="87"/>
      <c r="I123" s="87"/>
    </row>
    <row r="124" spans="1:9" ht="29.25" customHeight="1">
      <c r="A124" s="163"/>
      <c r="B124" s="50">
        <v>111</v>
      </c>
      <c r="C124" s="62" t="s">
        <v>126</v>
      </c>
      <c r="D124" s="84">
        <f t="shared" si="1"/>
        <v>0</v>
      </c>
      <c r="E124" s="88"/>
      <c r="F124" s="89"/>
      <c r="G124" s="86"/>
      <c r="H124" s="87"/>
      <c r="I124" s="87"/>
    </row>
    <row r="125" spans="1:9" ht="29.25" customHeight="1">
      <c r="A125" s="163"/>
      <c r="B125" s="50">
        <v>112</v>
      </c>
      <c r="C125" s="62" t="s">
        <v>127</v>
      </c>
      <c r="D125" s="84">
        <f t="shared" si="1"/>
        <v>0</v>
      </c>
      <c r="E125" s="88"/>
      <c r="F125" s="89"/>
      <c r="G125" s="86"/>
      <c r="H125" s="87"/>
      <c r="I125" s="87"/>
    </row>
    <row r="126" spans="1:9" ht="29.25" customHeight="1">
      <c r="A126" s="163"/>
      <c r="B126" s="50">
        <v>113</v>
      </c>
      <c r="C126" s="62" t="s">
        <v>128</v>
      </c>
      <c r="D126" s="84">
        <f t="shared" si="1"/>
        <v>0</v>
      </c>
      <c r="E126" s="88"/>
      <c r="F126" s="89"/>
      <c r="G126" s="86"/>
      <c r="H126" s="87"/>
      <c r="I126" s="87"/>
    </row>
    <row r="127" spans="1:9" ht="29.25" customHeight="1">
      <c r="A127" s="163"/>
      <c r="B127" s="50">
        <v>114</v>
      </c>
      <c r="C127" s="62" t="s">
        <v>129</v>
      </c>
      <c r="D127" s="84">
        <f t="shared" si="1"/>
        <v>0</v>
      </c>
      <c r="E127" s="88"/>
      <c r="F127" s="89"/>
      <c r="G127" s="86"/>
      <c r="H127" s="87"/>
      <c r="I127" s="87"/>
    </row>
    <row r="128" spans="1:9" ht="29.25" customHeight="1">
      <c r="A128" s="163"/>
      <c r="B128" s="50">
        <v>115</v>
      </c>
      <c r="C128" s="62" t="s">
        <v>130</v>
      </c>
      <c r="D128" s="84">
        <f t="shared" si="1"/>
        <v>0</v>
      </c>
      <c r="E128" s="88"/>
      <c r="F128" s="89"/>
      <c r="G128" s="86"/>
      <c r="H128" s="87"/>
      <c r="I128" s="87"/>
    </row>
    <row r="129" spans="1:9" ht="29.25" customHeight="1">
      <c r="A129" s="163"/>
      <c r="B129" s="50">
        <v>116</v>
      </c>
      <c r="C129" s="62" t="s">
        <v>131</v>
      </c>
      <c r="D129" s="84">
        <f t="shared" si="1"/>
        <v>0</v>
      </c>
      <c r="E129" s="88"/>
      <c r="F129" s="89"/>
      <c r="G129" s="86"/>
      <c r="H129" s="87"/>
      <c r="I129" s="87"/>
    </row>
    <row r="130" spans="1:9" ht="29.25" customHeight="1">
      <c r="A130" s="163"/>
      <c r="B130" s="50">
        <v>117</v>
      </c>
      <c r="C130" s="62" t="s">
        <v>132</v>
      </c>
      <c r="D130" s="84">
        <f t="shared" si="1"/>
        <v>0</v>
      </c>
      <c r="E130" s="88"/>
      <c r="F130" s="89"/>
      <c r="G130" s="86"/>
      <c r="H130" s="87"/>
      <c r="I130" s="87"/>
    </row>
    <row r="131" spans="1:9" ht="29.25" customHeight="1">
      <c r="A131" s="163"/>
      <c r="B131" s="50">
        <v>118</v>
      </c>
      <c r="C131" s="62" t="s">
        <v>133</v>
      </c>
      <c r="D131" s="84">
        <f t="shared" si="1"/>
        <v>0</v>
      </c>
      <c r="E131" s="88"/>
      <c r="F131" s="89"/>
      <c r="G131" s="86"/>
      <c r="H131" s="87"/>
      <c r="I131" s="87"/>
    </row>
    <row r="132" spans="1:9" ht="29.25" customHeight="1">
      <c r="A132" s="163"/>
      <c r="B132" s="50">
        <v>119</v>
      </c>
      <c r="C132" s="62" t="s">
        <v>134</v>
      </c>
      <c r="D132" s="84">
        <f t="shared" si="1"/>
        <v>0</v>
      </c>
      <c r="E132" s="88"/>
      <c r="F132" s="89"/>
      <c r="G132" s="86"/>
      <c r="H132" s="87"/>
      <c r="I132" s="87"/>
    </row>
    <row r="133" spans="1:9" ht="29.25" customHeight="1">
      <c r="A133" s="163"/>
      <c r="B133" s="50">
        <v>120</v>
      </c>
      <c r="C133" s="62" t="s">
        <v>135</v>
      </c>
      <c r="D133" s="84">
        <f t="shared" si="1"/>
        <v>0</v>
      </c>
      <c r="E133" s="88"/>
      <c r="F133" s="89"/>
      <c r="G133" s="86"/>
      <c r="H133" s="87"/>
      <c r="I133" s="87"/>
    </row>
    <row r="134" spans="1:9" ht="29.25" customHeight="1">
      <c r="A134" s="163"/>
      <c r="B134" s="50">
        <v>121</v>
      </c>
      <c r="C134" s="62" t="s">
        <v>136</v>
      </c>
      <c r="D134" s="84">
        <f t="shared" si="1"/>
        <v>0</v>
      </c>
      <c r="E134" s="88"/>
      <c r="F134" s="89"/>
      <c r="G134" s="86"/>
      <c r="H134" s="87"/>
      <c r="I134" s="87"/>
    </row>
    <row r="135" spans="1:9" ht="29.25" customHeight="1">
      <c r="A135" s="163"/>
      <c r="B135" s="50">
        <v>122</v>
      </c>
      <c r="C135" s="62" t="s">
        <v>137</v>
      </c>
      <c r="D135" s="84">
        <f t="shared" si="1"/>
        <v>0</v>
      </c>
      <c r="E135" s="88"/>
      <c r="F135" s="89"/>
      <c r="G135" s="86"/>
      <c r="H135" s="87"/>
      <c r="I135" s="87"/>
    </row>
    <row r="136" spans="1:9" ht="29.25" customHeight="1">
      <c r="A136" s="163"/>
      <c r="B136" s="50">
        <v>123</v>
      </c>
      <c r="C136" s="62" t="s">
        <v>138</v>
      </c>
      <c r="D136" s="84">
        <f t="shared" si="1"/>
        <v>0</v>
      </c>
      <c r="E136" s="88"/>
      <c r="F136" s="89"/>
      <c r="G136" s="86"/>
      <c r="H136" s="87"/>
      <c r="I136" s="87"/>
    </row>
    <row r="137" spans="1:9" ht="29.25" customHeight="1">
      <c r="A137" s="163" t="s">
        <v>139</v>
      </c>
      <c r="B137" s="50">
        <v>124</v>
      </c>
      <c r="C137" s="62" t="s">
        <v>140</v>
      </c>
      <c r="D137" s="84">
        <f t="shared" si="1"/>
        <v>0</v>
      </c>
      <c r="E137" s="88"/>
      <c r="F137" s="89"/>
      <c r="G137" s="86"/>
      <c r="H137" s="87"/>
      <c r="I137" s="87"/>
    </row>
    <row r="138" spans="1:9" ht="29.25" customHeight="1">
      <c r="A138" s="163"/>
      <c r="B138" s="50">
        <v>125</v>
      </c>
      <c r="C138" s="62" t="s">
        <v>139</v>
      </c>
      <c r="D138" s="84">
        <f aca="true" t="shared" si="2" ref="D138:D165">G138</f>
        <v>0</v>
      </c>
      <c r="E138" s="88"/>
      <c r="F138" s="89"/>
      <c r="G138" s="86"/>
      <c r="H138" s="87"/>
      <c r="I138" s="87"/>
    </row>
    <row r="139" spans="1:9" ht="29.25" customHeight="1">
      <c r="A139" s="163"/>
      <c r="B139" s="50">
        <v>126</v>
      </c>
      <c r="C139" s="62" t="s">
        <v>141</v>
      </c>
      <c r="D139" s="84">
        <f t="shared" si="2"/>
        <v>0</v>
      </c>
      <c r="E139" s="88"/>
      <c r="F139" s="89"/>
      <c r="G139" s="86"/>
      <c r="H139" s="87"/>
      <c r="I139" s="87"/>
    </row>
    <row r="140" spans="1:9" ht="29.25" customHeight="1">
      <c r="A140" s="163"/>
      <c r="B140" s="50">
        <v>127</v>
      </c>
      <c r="C140" s="62" t="s">
        <v>142</v>
      </c>
      <c r="D140" s="84">
        <f t="shared" si="2"/>
        <v>0</v>
      </c>
      <c r="E140" s="88"/>
      <c r="F140" s="89"/>
      <c r="G140" s="86"/>
      <c r="H140" s="87"/>
      <c r="I140" s="87"/>
    </row>
    <row r="141" spans="1:9" ht="29.25" customHeight="1">
      <c r="A141" s="163"/>
      <c r="B141" s="50">
        <v>128</v>
      </c>
      <c r="C141" s="62" t="s">
        <v>143</v>
      </c>
      <c r="D141" s="84">
        <f t="shared" si="2"/>
        <v>0</v>
      </c>
      <c r="E141" s="88"/>
      <c r="F141" s="89"/>
      <c r="G141" s="86"/>
      <c r="H141" s="87"/>
      <c r="I141" s="87"/>
    </row>
    <row r="142" spans="1:9" ht="29.25" customHeight="1">
      <c r="A142" s="163"/>
      <c r="B142" s="50">
        <v>129</v>
      </c>
      <c r="C142" s="62" t="s">
        <v>144</v>
      </c>
      <c r="D142" s="84">
        <f t="shared" si="2"/>
        <v>0</v>
      </c>
      <c r="E142" s="88"/>
      <c r="F142" s="89"/>
      <c r="G142" s="86"/>
      <c r="H142" s="87"/>
      <c r="I142" s="87"/>
    </row>
    <row r="143" spans="1:9" ht="29.25" customHeight="1">
      <c r="A143" s="163"/>
      <c r="B143" s="50">
        <v>130</v>
      </c>
      <c r="C143" s="62" t="s">
        <v>145</v>
      </c>
      <c r="D143" s="84">
        <f t="shared" si="2"/>
        <v>0</v>
      </c>
      <c r="E143" s="88"/>
      <c r="F143" s="89"/>
      <c r="G143" s="86"/>
      <c r="H143" s="87"/>
      <c r="I143" s="87"/>
    </row>
    <row r="144" spans="1:9" ht="29.25" customHeight="1">
      <c r="A144" s="163"/>
      <c r="B144" s="50">
        <v>131</v>
      </c>
      <c r="C144" s="62" t="s">
        <v>146</v>
      </c>
      <c r="D144" s="84">
        <f t="shared" si="2"/>
        <v>0</v>
      </c>
      <c r="E144" s="88"/>
      <c r="F144" s="89"/>
      <c r="G144" s="86"/>
      <c r="H144" s="87"/>
      <c r="I144" s="87"/>
    </row>
    <row r="145" spans="1:9" ht="29.25" customHeight="1">
      <c r="A145" s="163"/>
      <c r="B145" s="50">
        <v>132</v>
      </c>
      <c r="C145" s="62" t="s">
        <v>147</v>
      </c>
      <c r="D145" s="84">
        <f t="shared" si="2"/>
        <v>0</v>
      </c>
      <c r="E145" s="88"/>
      <c r="F145" s="89"/>
      <c r="G145" s="86"/>
      <c r="H145" s="87"/>
      <c r="I145" s="87"/>
    </row>
    <row r="146" spans="1:9" ht="29.25" customHeight="1">
      <c r="A146" s="163"/>
      <c r="B146" s="50">
        <v>133</v>
      </c>
      <c r="C146" s="62" t="s">
        <v>148</v>
      </c>
      <c r="D146" s="84">
        <f t="shared" si="2"/>
        <v>0</v>
      </c>
      <c r="E146" s="88"/>
      <c r="F146" s="89"/>
      <c r="G146" s="86"/>
      <c r="H146" s="87"/>
      <c r="I146" s="87"/>
    </row>
    <row r="147" spans="1:9" ht="29.25" customHeight="1">
      <c r="A147" s="163"/>
      <c r="B147" s="50">
        <v>134</v>
      </c>
      <c r="C147" s="62" t="s">
        <v>149</v>
      </c>
      <c r="D147" s="84">
        <f t="shared" si="2"/>
        <v>0</v>
      </c>
      <c r="E147" s="88"/>
      <c r="F147" s="89"/>
      <c r="G147" s="86"/>
      <c r="H147" s="87"/>
      <c r="I147" s="87"/>
    </row>
    <row r="148" spans="1:9" ht="29.25" customHeight="1">
      <c r="A148" s="163"/>
      <c r="B148" s="50">
        <v>135</v>
      </c>
      <c r="C148" s="62" t="s">
        <v>150</v>
      </c>
      <c r="D148" s="84">
        <f t="shared" si="2"/>
        <v>0</v>
      </c>
      <c r="E148" s="88"/>
      <c r="F148" s="89"/>
      <c r="G148" s="86"/>
      <c r="H148" s="87"/>
      <c r="I148" s="87"/>
    </row>
    <row r="149" spans="1:9" ht="29.25" customHeight="1">
      <c r="A149" s="163"/>
      <c r="B149" s="50">
        <v>136</v>
      </c>
      <c r="C149" s="62" t="s">
        <v>151</v>
      </c>
      <c r="D149" s="84">
        <f t="shared" si="2"/>
        <v>0</v>
      </c>
      <c r="E149" s="88"/>
      <c r="F149" s="89"/>
      <c r="G149" s="86"/>
      <c r="H149" s="87"/>
      <c r="I149" s="87"/>
    </row>
    <row r="150" spans="1:9" ht="29.25" customHeight="1">
      <c r="A150" s="163"/>
      <c r="B150" s="50">
        <v>137</v>
      </c>
      <c r="C150" s="62" t="s">
        <v>152</v>
      </c>
      <c r="D150" s="84">
        <f t="shared" si="2"/>
        <v>0</v>
      </c>
      <c r="E150" s="88"/>
      <c r="F150" s="89"/>
      <c r="G150" s="86"/>
      <c r="H150" s="87"/>
      <c r="I150" s="87"/>
    </row>
    <row r="151" spans="1:9" ht="29.25" customHeight="1">
      <c r="A151" s="163"/>
      <c r="B151" s="50">
        <v>138</v>
      </c>
      <c r="C151" s="62" t="s">
        <v>153</v>
      </c>
      <c r="D151" s="84">
        <f t="shared" si="2"/>
        <v>0</v>
      </c>
      <c r="E151" s="88"/>
      <c r="F151" s="89"/>
      <c r="G151" s="86"/>
      <c r="H151" s="87"/>
      <c r="I151" s="87"/>
    </row>
    <row r="152" spans="1:9" ht="29.25" customHeight="1">
      <c r="A152" s="163"/>
      <c r="B152" s="50">
        <v>139</v>
      </c>
      <c r="C152" s="62" t="s">
        <v>154</v>
      </c>
      <c r="D152" s="84">
        <f t="shared" si="2"/>
        <v>0</v>
      </c>
      <c r="E152" s="88"/>
      <c r="F152" s="89"/>
      <c r="G152" s="86"/>
      <c r="H152" s="87"/>
      <c r="I152" s="87"/>
    </row>
    <row r="153" spans="1:9" ht="29.25" customHeight="1">
      <c r="A153" s="163" t="s">
        <v>156</v>
      </c>
      <c r="B153" s="50">
        <v>140</v>
      </c>
      <c r="C153" s="62" t="s">
        <v>155</v>
      </c>
      <c r="D153" s="84">
        <f t="shared" si="2"/>
        <v>0</v>
      </c>
      <c r="E153" s="88"/>
      <c r="F153" s="89"/>
      <c r="G153" s="86"/>
      <c r="H153" s="87"/>
      <c r="I153" s="87"/>
    </row>
    <row r="154" spans="1:9" ht="29.25" customHeight="1">
      <c r="A154" s="163"/>
      <c r="B154" s="50">
        <v>141</v>
      </c>
      <c r="C154" s="62" t="s">
        <v>156</v>
      </c>
      <c r="D154" s="84">
        <f t="shared" si="2"/>
        <v>14</v>
      </c>
      <c r="E154" s="88"/>
      <c r="F154" s="89"/>
      <c r="G154" s="121">
        <v>14</v>
      </c>
      <c r="H154" s="87" t="s">
        <v>792</v>
      </c>
      <c r="I154" s="87" t="s">
        <v>793</v>
      </c>
    </row>
    <row r="155" spans="1:9" ht="29.25" customHeight="1">
      <c r="A155" s="163"/>
      <c r="B155" s="50">
        <v>142</v>
      </c>
      <c r="C155" s="62" t="s">
        <v>157</v>
      </c>
      <c r="D155" s="84">
        <f t="shared" si="2"/>
        <v>0</v>
      </c>
      <c r="E155" s="88"/>
      <c r="F155" s="89"/>
      <c r="G155" s="86"/>
      <c r="H155" s="87"/>
      <c r="I155" s="87"/>
    </row>
    <row r="156" spans="1:9" ht="29.25" customHeight="1">
      <c r="A156" s="163"/>
      <c r="B156" s="50">
        <v>143</v>
      </c>
      <c r="C156" s="62" t="s">
        <v>158</v>
      </c>
      <c r="D156" s="84">
        <f t="shared" si="2"/>
        <v>0</v>
      </c>
      <c r="E156" s="88"/>
      <c r="F156" s="89"/>
      <c r="G156" s="86"/>
      <c r="H156" s="87"/>
      <c r="I156" s="87"/>
    </row>
    <row r="157" spans="1:9" ht="29.25" customHeight="1">
      <c r="A157" s="163" t="s">
        <v>159</v>
      </c>
      <c r="B157" s="50">
        <v>144</v>
      </c>
      <c r="C157" s="62" t="s">
        <v>159</v>
      </c>
      <c r="D157" s="84">
        <f t="shared" si="2"/>
        <v>15</v>
      </c>
      <c r="E157" s="88"/>
      <c r="F157" s="89"/>
      <c r="G157" s="121">
        <v>15</v>
      </c>
      <c r="H157" s="87" t="s">
        <v>794</v>
      </c>
      <c r="I157" s="87" t="s">
        <v>795</v>
      </c>
    </row>
    <row r="158" spans="1:9" ht="29.25" customHeight="1">
      <c r="A158" s="163"/>
      <c r="B158" s="50">
        <v>145</v>
      </c>
      <c r="C158" s="62" t="s">
        <v>160</v>
      </c>
      <c r="D158" s="84">
        <f t="shared" si="2"/>
        <v>0</v>
      </c>
      <c r="E158" s="88"/>
      <c r="F158" s="89"/>
      <c r="G158" s="86"/>
      <c r="H158" s="87"/>
      <c r="I158" s="87"/>
    </row>
    <row r="159" spans="1:9" ht="29.25" customHeight="1">
      <c r="A159" s="163"/>
      <c r="B159" s="50">
        <v>146</v>
      </c>
      <c r="C159" s="62" t="s">
        <v>161</v>
      </c>
      <c r="D159" s="84">
        <f t="shared" si="2"/>
        <v>0</v>
      </c>
      <c r="E159" s="88"/>
      <c r="F159" s="89"/>
      <c r="G159" s="86"/>
      <c r="H159" s="87"/>
      <c r="I159" s="87"/>
    </row>
    <row r="160" spans="1:9" ht="29.25" customHeight="1">
      <c r="A160" s="163" t="s">
        <v>162</v>
      </c>
      <c r="B160" s="50">
        <v>147</v>
      </c>
      <c r="C160" s="62" t="s">
        <v>163</v>
      </c>
      <c r="D160" s="84">
        <f t="shared" si="2"/>
        <v>0</v>
      </c>
      <c r="E160" s="88"/>
      <c r="F160" s="89"/>
      <c r="G160" s="86"/>
      <c r="H160" s="87"/>
      <c r="I160" s="87"/>
    </row>
    <row r="161" spans="1:9" ht="29.25" customHeight="1">
      <c r="A161" s="163"/>
      <c r="B161" s="50">
        <v>148</v>
      </c>
      <c r="C161" s="62" t="s">
        <v>164</v>
      </c>
      <c r="D161" s="84">
        <f t="shared" si="2"/>
        <v>2</v>
      </c>
      <c r="E161" s="88"/>
      <c r="F161" s="89"/>
      <c r="G161" s="121">
        <v>2</v>
      </c>
      <c r="H161" s="87" t="s">
        <v>784</v>
      </c>
      <c r="I161" s="87">
        <v>253</v>
      </c>
    </row>
    <row r="162" spans="1:9" ht="29.25" customHeight="1">
      <c r="A162" s="163"/>
      <c r="B162" s="50">
        <v>149</v>
      </c>
      <c r="C162" s="62" t="s">
        <v>165</v>
      </c>
      <c r="D162" s="84">
        <f t="shared" si="2"/>
        <v>0</v>
      </c>
      <c r="E162" s="88"/>
      <c r="F162" s="89"/>
      <c r="G162" s="86"/>
      <c r="H162" s="87"/>
      <c r="I162" s="87"/>
    </row>
    <row r="163" spans="1:9" ht="29.25" customHeight="1">
      <c r="A163" s="163"/>
      <c r="B163" s="50">
        <v>150</v>
      </c>
      <c r="C163" s="62" t="s">
        <v>166</v>
      </c>
      <c r="D163" s="84">
        <f t="shared" si="2"/>
        <v>0</v>
      </c>
      <c r="E163" s="88"/>
      <c r="F163" s="89"/>
      <c r="G163" s="86"/>
      <c r="H163" s="87"/>
      <c r="I163" s="87"/>
    </row>
    <row r="164" spans="1:9" ht="29.25" customHeight="1">
      <c r="A164" s="163"/>
      <c r="B164" s="50">
        <v>151</v>
      </c>
      <c r="C164" s="62" t="s">
        <v>167</v>
      </c>
      <c r="D164" s="84">
        <f t="shared" si="2"/>
        <v>0</v>
      </c>
      <c r="E164" s="88"/>
      <c r="F164" s="89"/>
      <c r="G164" s="86"/>
      <c r="H164" s="87"/>
      <c r="I164" s="87"/>
    </row>
    <row r="165" spans="1:9" ht="29.25" customHeight="1">
      <c r="A165" s="163"/>
      <c r="B165" s="50">
        <v>152</v>
      </c>
      <c r="C165" s="62" t="s">
        <v>168</v>
      </c>
      <c r="D165" s="84">
        <f t="shared" si="2"/>
        <v>0</v>
      </c>
      <c r="E165" s="88"/>
      <c r="F165" s="89"/>
      <c r="G165" s="86"/>
      <c r="H165" s="87"/>
      <c r="I165" s="87"/>
    </row>
    <row r="166" spans="1:9" ht="29.25" customHeight="1">
      <c r="A166" s="164" t="s">
        <v>177</v>
      </c>
      <c r="B166" s="165"/>
      <c r="C166" s="165"/>
      <c r="D166" s="91">
        <f>SUM(D9:D165)</f>
        <v>502</v>
      </c>
      <c r="E166" s="92"/>
      <c r="F166" s="93"/>
      <c r="G166" s="86"/>
      <c r="H166" s="87"/>
      <c r="I166" s="87"/>
    </row>
    <row r="167" spans="1:7" ht="29.25" customHeight="1">
      <c r="A167" s="163" t="s">
        <v>176</v>
      </c>
      <c r="B167" s="163"/>
      <c r="C167" s="163"/>
      <c r="D167" s="163"/>
      <c r="E167" s="163"/>
      <c r="F167" s="163"/>
      <c r="G167" s="94"/>
    </row>
    <row r="168" spans="1:7" ht="116.25" customHeight="1">
      <c r="A168" s="166" t="s">
        <v>169</v>
      </c>
      <c r="B168" s="167"/>
      <c r="C168" s="167"/>
      <c r="D168" s="167"/>
      <c r="E168" s="167"/>
      <c r="F168" s="168"/>
      <c r="G168" s="94"/>
    </row>
    <row r="169" ht="75" customHeight="1">
      <c r="G169" s="94"/>
    </row>
    <row r="170" ht="19.5" customHeight="1">
      <c r="G170" s="94"/>
    </row>
    <row r="171" ht="75.75" customHeight="1">
      <c r="G171" s="94"/>
    </row>
    <row r="172" ht="84" customHeight="1">
      <c r="G172" s="94"/>
    </row>
    <row r="173" ht="8.25" customHeight="1">
      <c r="G173" s="94"/>
    </row>
    <row r="174" ht="99.75" customHeight="1">
      <c r="G174" s="94"/>
    </row>
    <row r="175" ht="15">
      <c r="G175" s="94"/>
    </row>
    <row r="176" ht="15">
      <c r="G176" s="94"/>
    </row>
    <row r="177" ht="15">
      <c r="G177" s="94"/>
    </row>
    <row r="178" ht="13.5" customHeight="1">
      <c r="G178" s="94"/>
    </row>
    <row r="179" ht="15">
      <c r="G179" s="94"/>
    </row>
    <row r="180" ht="26.25" customHeight="1">
      <c r="G180" s="94"/>
    </row>
    <row r="181" ht="15">
      <c r="G181" s="94"/>
    </row>
    <row r="182" ht="15">
      <c r="G182" s="94"/>
    </row>
    <row r="183" ht="15">
      <c r="G183" s="94"/>
    </row>
    <row r="184" ht="22.5" customHeight="1">
      <c r="G184" s="94"/>
    </row>
    <row r="185" ht="36" customHeight="1">
      <c r="G185" s="94"/>
    </row>
    <row r="186" ht="15">
      <c r="G186" s="94"/>
    </row>
    <row r="187" ht="15">
      <c r="G187" s="94"/>
    </row>
    <row r="188" ht="15">
      <c r="G188" s="94"/>
    </row>
    <row r="189" ht="15">
      <c r="G189" s="94"/>
    </row>
    <row r="190" ht="15">
      <c r="G190" s="94"/>
    </row>
    <row r="191" ht="15">
      <c r="G191" s="94"/>
    </row>
    <row r="192" ht="32.25" customHeight="1">
      <c r="G192" s="94"/>
    </row>
    <row r="193" ht="15">
      <c r="G193" s="94"/>
    </row>
    <row r="194" ht="15">
      <c r="G194" s="94"/>
    </row>
    <row r="195" ht="15.75" customHeight="1">
      <c r="G195" s="94"/>
    </row>
    <row r="196" ht="15">
      <c r="G196" s="94"/>
    </row>
    <row r="197" ht="15">
      <c r="G197" s="94"/>
    </row>
    <row r="198" ht="15">
      <c r="G198" s="94"/>
    </row>
    <row r="199" ht="15">
      <c r="G199" s="94"/>
    </row>
    <row r="200" ht="15">
      <c r="G200" s="94"/>
    </row>
    <row r="201" ht="15">
      <c r="G201" s="94"/>
    </row>
    <row r="202" ht="15">
      <c r="G202" s="94"/>
    </row>
    <row r="203" ht="15">
      <c r="G203" s="94"/>
    </row>
    <row r="204" ht="15">
      <c r="G204" s="94"/>
    </row>
    <row r="205" ht="15">
      <c r="G205" s="94"/>
    </row>
    <row r="206" ht="15">
      <c r="G206" s="94"/>
    </row>
    <row r="207" ht="15">
      <c r="G207" s="94"/>
    </row>
    <row r="208" ht="15">
      <c r="G208" s="94"/>
    </row>
    <row r="209" ht="15">
      <c r="G209" s="94"/>
    </row>
    <row r="210" ht="15.75" customHeight="1">
      <c r="G210" s="94"/>
    </row>
    <row r="211" ht="15">
      <c r="G211" s="94"/>
    </row>
    <row r="212" ht="15">
      <c r="G212" s="94"/>
    </row>
    <row r="213" ht="15.75" customHeight="1">
      <c r="G213" s="94"/>
    </row>
    <row r="214" ht="15">
      <c r="G214" s="94"/>
    </row>
    <row r="215" ht="15">
      <c r="G215" s="94"/>
    </row>
    <row r="216" ht="15">
      <c r="G216" s="94"/>
    </row>
    <row r="217" ht="15">
      <c r="G217" s="94"/>
    </row>
    <row r="218" ht="15">
      <c r="G218" s="94"/>
    </row>
    <row r="219" ht="15">
      <c r="G219" s="94"/>
    </row>
    <row r="220" ht="15">
      <c r="G220" s="94"/>
    </row>
    <row r="221" ht="15">
      <c r="G221" s="94"/>
    </row>
    <row r="222" ht="15">
      <c r="G222" s="94"/>
    </row>
    <row r="223" ht="15">
      <c r="G223" s="94"/>
    </row>
    <row r="224" ht="15">
      <c r="G224" s="94"/>
    </row>
    <row r="225" ht="15">
      <c r="G225" s="94"/>
    </row>
    <row r="226" ht="15">
      <c r="G226" s="94"/>
    </row>
    <row r="227" ht="15">
      <c r="G227" s="94"/>
    </row>
    <row r="228" ht="15">
      <c r="G228" s="94"/>
    </row>
    <row r="229" ht="15">
      <c r="G229" s="94"/>
    </row>
    <row r="230" ht="15.75" customHeight="1">
      <c r="G230" s="94"/>
    </row>
    <row r="231" ht="15">
      <c r="G231" s="94"/>
    </row>
    <row r="232" ht="15">
      <c r="G232" s="94"/>
    </row>
    <row r="233" ht="15">
      <c r="G233" s="94"/>
    </row>
    <row r="234" ht="15">
      <c r="G234" s="94"/>
    </row>
    <row r="235" ht="15">
      <c r="G235" s="94"/>
    </row>
    <row r="236" ht="15">
      <c r="G236" s="94"/>
    </row>
    <row r="237" ht="15">
      <c r="G237" s="94"/>
    </row>
    <row r="238" ht="15">
      <c r="G238" s="94"/>
    </row>
    <row r="239" ht="15">
      <c r="G239" s="94"/>
    </row>
    <row r="240" ht="15">
      <c r="G240" s="94"/>
    </row>
    <row r="241" ht="15">
      <c r="G241" s="94"/>
    </row>
    <row r="242" ht="15.75" customHeight="1">
      <c r="G242" s="94"/>
    </row>
    <row r="243" ht="15">
      <c r="G243" s="94"/>
    </row>
    <row r="244" ht="15">
      <c r="G244" s="94"/>
    </row>
    <row r="245" ht="15">
      <c r="G245" s="94"/>
    </row>
    <row r="246" ht="15">
      <c r="G246" s="94"/>
    </row>
    <row r="247" ht="15">
      <c r="G247" s="94"/>
    </row>
    <row r="248" ht="15">
      <c r="G248" s="94"/>
    </row>
    <row r="249" ht="15">
      <c r="G249" s="94"/>
    </row>
    <row r="250" ht="15">
      <c r="G250" s="94"/>
    </row>
    <row r="251" ht="15">
      <c r="G251" s="94"/>
    </row>
    <row r="252" ht="15">
      <c r="G252" s="94"/>
    </row>
    <row r="253" ht="15">
      <c r="G253" s="94"/>
    </row>
    <row r="254" ht="15">
      <c r="G254" s="94"/>
    </row>
    <row r="255" ht="123" customHeight="1">
      <c r="G255" s="94"/>
    </row>
    <row r="256" ht="15">
      <c r="G256" s="94"/>
    </row>
    <row r="257" ht="15.75" customHeight="1">
      <c r="G257" s="94"/>
    </row>
    <row r="258" ht="15">
      <c r="G258" s="94"/>
    </row>
    <row r="259" ht="15">
      <c r="G259" s="94"/>
    </row>
    <row r="260" ht="15">
      <c r="G260" s="94"/>
    </row>
    <row r="261" ht="15">
      <c r="G261" s="94"/>
    </row>
    <row r="262" ht="15">
      <c r="G262" s="94"/>
    </row>
    <row r="263" ht="15.75" customHeight="1">
      <c r="G263" s="94"/>
    </row>
    <row r="264" ht="15">
      <c r="G264" s="94"/>
    </row>
    <row r="265" ht="15">
      <c r="G265" s="94"/>
    </row>
    <row r="266" ht="15.75" customHeight="1">
      <c r="G266" s="94"/>
    </row>
    <row r="267" ht="15">
      <c r="G267" s="94"/>
    </row>
    <row r="268" ht="15">
      <c r="G268" s="94"/>
    </row>
    <row r="269" ht="15">
      <c r="G269" s="94"/>
    </row>
    <row r="270" ht="15">
      <c r="G270" s="94"/>
    </row>
    <row r="271" ht="15">
      <c r="G271" s="94"/>
    </row>
    <row r="272" ht="15">
      <c r="G272" s="94"/>
    </row>
    <row r="273" ht="15.75" customHeight="1">
      <c r="G273" s="94"/>
    </row>
    <row r="274" ht="15">
      <c r="G274" s="94"/>
    </row>
    <row r="275" ht="13.5" customHeight="1">
      <c r="G275" s="94"/>
    </row>
    <row r="276" ht="15">
      <c r="G276" s="94"/>
    </row>
    <row r="277" ht="15.75" customHeight="1">
      <c r="G277" s="94"/>
    </row>
    <row r="278" ht="15">
      <c r="G278" s="94"/>
    </row>
    <row r="279" ht="15.75" customHeight="1">
      <c r="G279" s="94"/>
    </row>
    <row r="280" ht="15">
      <c r="G280" s="94"/>
    </row>
    <row r="281" ht="15">
      <c r="G281" s="94"/>
    </row>
    <row r="282" ht="15">
      <c r="G282" s="94"/>
    </row>
    <row r="283" ht="15">
      <c r="G283" s="94"/>
    </row>
    <row r="284" ht="15">
      <c r="G284" s="94"/>
    </row>
    <row r="285" ht="15">
      <c r="G285" s="94"/>
    </row>
  </sheetData>
  <sheetProtection/>
  <mergeCells count="27">
    <mergeCell ref="A3:I3"/>
    <mergeCell ref="A5:A8"/>
    <mergeCell ref="D5:F5"/>
    <mergeCell ref="G5:I5"/>
    <mergeCell ref="D6:F6"/>
    <mergeCell ref="G6:I6"/>
    <mergeCell ref="A9:A20"/>
    <mergeCell ref="A21:A32"/>
    <mergeCell ref="A33:A40"/>
    <mergeCell ref="A41:A42"/>
    <mergeCell ref="A44:A58"/>
    <mergeCell ref="A59:A71"/>
    <mergeCell ref="A72:A77"/>
    <mergeCell ref="A78:A80"/>
    <mergeCell ref="A81:A82"/>
    <mergeCell ref="A90:A92"/>
    <mergeCell ref="A93:A97"/>
    <mergeCell ref="A98:A103"/>
    <mergeCell ref="A166:C166"/>
    <mergeCell ref="A167:F167"/>
    <mergeCell ref="A168:F168"/>
    <mergeCell ref="A107:A113"/>
    <mergeCell ref="A114:A136"/>
    <mergeCell ref="A137:A152"/>
    <mergeCell ref="A153:A156"/>
    <mergeCell ref="A157:A159"/>
    <mergeCell ref="A160:A16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D285"/>
  <sheetViews>
    <sheetView tabSelected="1" zoomScalePageLayoutView="0" workbookViewId="0" topLeftCell="A4">
      <pane xSplit="3" ySplit="4" topLeftCell="D47" activePane="bottomRight" state="frozen"/>
      <selection pane="topLeft" activeCell="A4" sqref="A4"/>
      <selection pane="topRight" activeCell="D4" sqref="D4"/>
      <selection pane="bottomLeft" activeCell="A8" sqref="A8"/>
      <selection pane="bottomRight" activeCell="F123" sqref="F123"/>
    </sheetView>
  </sheetViews>
  <sheetFormatPr defaultColWidth="9.140625" defaultRowHeight="15"/>
  <cols>
    <col min="1" max="1" width="18.00390625" style="33" customWidth="1"/>
    <col min="2" max="2" width="7.00390625" style="33" customWidth="1"/>
    <col min="3" max="3" width="30.00390625" style="33" customWidth="1"/>
    <col min="4" max="9" width="15.57421875" style="29" customWidth="1"/>
    <col min="10" max="11" width="13.421875" style="29" customWidth="1"/>
    <col min="12" max="12" width="9.140625" style="29" customWidth="1"/>
    <col min="13" max="16384" width="9.140625" style="33" customWidth="1"/>
  </cols>
  <sheetData>
    <row r="1" spans="7:56" ht="15">
      <c r="G1" s="42" t="s">
        <v>178</v>
      </c>
      <c r="H1" s="42"/>
      <c r="I1" s="42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7:56" ht="15">
      <c r="G2" s="42" t="s">
        <v>195</v>
      </c>
      <c r="H2" s="42"/>
      <c r="I2" s="42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</row>
    <row r="3" spans="1:56" s="35" customFormat="1" ht="57" customHeight="1">
      <c r="A3" s="172" t="s">
        <v>204</v>
      </c>
      <c r="B3" s="172"/>
      <c r="C3" s="172"/>
      <c r="D3" s="172"/>
      <c r="E3" s="172"/>
      <c r="F3" s="172"/>
      <c r="G3" s="172"/>
      <c r="H3" s="172"/>
      <c r="I3" s="172"/>
      <c r="J3" s="95"/>
      <c r="K3" s="95"/>
      <c r="L3" s="95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12" s="35" customFormat="1" ht="15.75" customHeight="1">
      <c r="A4" s="34"/>
      <c r="B4" s="34"/>
      <c r="C4" s="34"/>
      <c r="D4" s="81"/>
      <c r="E4" s="81"/>
      <c r="F4" s="81"/>
      <c r="G4" s="81"/>
      <c r="H4" s="81"/>
      <c r="I4" s="81"/>
      <c r="J4" s="81"/>
      <c r="K4" s="97"/>
      <c r="L4" s="97"/>
    </row>
    <row r="5" spans="1:12" s="101" customFormat="1" ht="39" customHeight="1">
      <c r="A5" s="173" t="s">
        <v>0</v>
      </c>
      <c r="B5" s="99"/>
      <c r="C5" s="100"/>
      <c r="D5" s="193" t="s">
        <v>205</v>
      </c>
      <c r="E5" s="193"/>
      <c r="F5" s="193"/>
      <c r="G5" s="179" t="s">
        <v>248</v>
      </c>
      <c r="H5" s="179"/>
      <c r="I5" s="179"/>
      <c r="J5" s="105"/>
      <c r="K5" s="105"/>
      <c r="L5" s="105"/>
    </row>
    <row r="6" spans="1:9" ht="45" customHeight="1">
      <c r="A6" s="174"/>
      <c r="B6" s="45" t="s">
        <v>2</v>
      </c>
      <c r="C6" s="64" t="s">
        <v>3</v>
      </c>
      <c r="D6" s="185" t="s">
        <v>4</v>
      </c>
      <c r="E6" s="185"/>
      <c r="F6" s="185"/>
      <c r="G6" s="185" t="s">
        <v>4</v>
      </c>
      <c r="H6" s="185"/>
      <c r="I6" s="185"/>
    </row>
    <row r="7" spans="1:9" ht="63" customHeight="1">
      <c r="A7" s="174"/>
      <c r="B7" s="45"/>
      <c r="C7" s="64"/>
      <c r="D7" s="40" t="s">
        <v>5</v>
      </c>
      <c r="E7" s="40" t="s">
        <v>6</v>
      </c>
      <c r="F7" s="40" t="s">
        <v>7</v>
      </c>
      <c r="G7" s="41" t="s">
        <v>5</v>
      </c>
      <c r="H7" s="41" t="s">
        <v>6</v>
      </c>
      <c r="I7" s="41" t="s">
        <v>7</v>
      </c>
    </row>
    <row r="8" spans="1:9" ht="19.5" customHeight="1">
      <c r="A8" s="175"/>
      <c r="B8" s="47"/>
      <c r="C8" s="66"/>
      <c r="D8" s="40">
        <v>1</v>
      </c>
      <c r="E8" s="40">
        <v>2</v>
      </c>
      <c r="F8" s="30">
        <v>3</v>
      </c>
      <c r="G8" s="31">
        <v>1</v>
      </c>
      <c r="H8" s="31">
        <v>2</v>
      </c>
      <c r="I8" s="153">
        <v>3</v>
      </c>
    </row>
    <row r="9" spans="1:9" ht="15" customHeight="1">
      <c r="A9" s="170" t="s">
        <v>170</v>
      </c>
      <c r="B9" s="48">
        <v>1</v>
      </c>
      <c r="C9" s="49" t="s">
        <v>8</v>
      </c>
      <c r="D9" s="84">
        <f>G9</f>
        <v>0</v>
      </c>
      <c r="E9" s="84"/>
      <c r="F9" s="85"/>
      <c r="G9" s="86"/>
      <c r="H9" s="87"/>
      <c r="I9" s="87"/>
    </row>
    <row r="10" spans="1:9" ht="15" customHeight="1">
      <c r="A10" s="163"/>
      <c r="B10" s="50">
        <v>2</v>
      </c>
      <c r="C10" s="51" t="s">
        <v>9</v>
      </c>
      <c r="D10" s="84">
        <f aca="true" t="shared" si="0" ref="D10:D73">G10</f>
        <v>0</v>
      </c>
      <c r="E10" s="88"/>
      <c r="F10" s="89"/>
      <c r="G10" s="86"/>
      <c r="H10" s="87"/>
      <c r="I10" s="87"/>
    </row>
    <row r="11" spans="1:9" ht="45" customHeight="1">
      <c r="A11" s="163"/>
      <c r="B11" s="50">
        <v>3</v>
      </c>
      <c r="C11" s="51" t="s">
        <v>10</v>
      </c>
      <c r="D11" s="84">
        <f t="shared" si="0"/>
        <v>0</v>
      </c>
      <c r="E11" s="88"/>
      <c r="F11" s="89"/>
      <c r="G11" s="86"/>
      <c r="H11" s="87"/>
      <c r="I11" s="87"/>
    </row>
    <row r="12" spans="1:9" ht="30">
      <c r="A12" s="163"/>
      <c r="B12" s="50">
        <v>4</v>
      </c>
      <c r="C12" s="51" t="s">
        <v>11</v>
      </c>
      <c r="D12" s="84">
        <f t="shared" si="0"/>
        <v>0</v>
      </c>
      <c r="E12" s="88"/>
      <c r="F12" s="89"/>
      <c r="G12" s="86"/>
      <c r="H12" s="87"/>
      <c r="I12" s="87"/>
    </row>
    <row r="13" spans="1:9" ht="30">
      <c r="A13" s="163"/>
      <c r="B13" s="50">
        <v>5</v>
      </c>
      <c r="C13" s="51" t="s">
        <v>12</v>
      </c>
      <c r="D13" s="84">
        <f t="shared" si="0"/>
        <v>0</v>
      </c>
      <c r="E13" s="88"/>
      <c r="F13" s="89"/>
      <c r="G13" s="86"/>
      <c r="H13" s="87"/>
      <c r="I13" s="87"/>
    </row>
    <row r="14" spans="1:9" ht="30">
      <c r="A14" s="163"/>
      <c r="B14" s="50">
        <v>6</v>
      </c>
      <c r="C14" s="51" t="s">
        <v>13</v>
      </c>
      <c r="D14" s="84">
        <f t="shared" si="0"/>
        <v>0</v>
      </c>
      <c r="E14" s="88"/>
      <c r="F14" s="89"/>
      <c r="G14" s="86"/>
      <c r="H14" s="87"/>
      <c r="I14" s="87"/>
    </row>
    <row r="15" spans="1:9" ht="30">
      <c r="A15" s="163"/>
      <c r="B15" s="50">
        <v>7</v>
      </c>
      <c r="C15" s="51" t="s">
        <v>14</v>
      </c>
      <c r="D15" s="84">
        <f t="shared" si="0"/>
        <v>0</v>
      </c>
      <c r="E15" s="88"/>
      <c r="F15" s="89"/>
      <c r="G15" s="86"/>
      <c r="H15" s="87"/>
      <c r="I15" s="87"/>
    </row>
    <row r="16" spans="1:9" ht="45">
      <c r="A16" s="163"/>
      <c r="B16" s="50">
        <v>8</v>
      </c>
      <c r="C16" s="51" t="s">
        <v>15</v>
      </c>
      <c r="D16" s="84">
        <f t="shared" si="0"/>
        <v>0</v>
      </c>
      <c r="E16" s="88"/>
      <c r="F16" s="89"/>
      <c r="G16" s="86"/>
      <c r="H16" s="87"/>
      <c r="I16" s="87"/>
    </row>
    <row r="17" spans="1:9" ht="45">
      <c r="A17" s="163"/>
      <c r="B17" s="50">
        <v>9</v>
      </c>
      <c r="C17" s="51" t="s">
        <v>16</v>
      </c>
      <c r="D17" s="84">
        <f t="shared" si="0"/>
        <v>0</v>
      </c>
      <c r="E17" s="88"/>
      <c r="F17" s="89"/>
      <c r="G17" s="86"/>
      <c r="H17" s="87"/>
      <c r="I17" s="87"/>
    </row>
    <row r="18" spans="1:9" ht="45">
      <c r="A18" s="163"/>
      <c r="B18" s="50">
        <v>10</v>
      </c>
      <c r="C18" s="51" t="s">
        <v>17</v>
      </c>
      <c r="D18" s="84">
        <f t="shared" si="0"/>
        <v>0</v>
      </c>
      <c r="E18" s="88"/>
      <c r="F18" s="89"/>
      <c r="G18" s="86"/>
      <c r="H18" s="87"/>
      <c r="I18" s="87"/>
    </row>
    <row r="19" spans="1:9" ht="15">
      <c r="A19" s="163"/>
      <c r="B19" s="50">
        <v>11</v>
      </c>
      <c r="C19" s="51" t="s">
        <v>18</v>
      </c>
      <c r="D19" s="84">
        <f t="shared" si="0"/>
        <v>0</v>
      </c>
      <c r="E19" s="88"/>
      <c r="F19" s="89"/>
      <c r="G19" s="86"/>
      <c r="H19" s="87"/>
      <c r="I19" s="87"/>
    </row>
    <row r="20" spans="1:9" ht="15">
      <c r="A20" s="163"/>
      <c r="B20" s="50">
        <v>12</v>
      </c>
      <c r="C20" s="51" t="s">
        <v>19</v>
      </c>
      <c r="D20" s="84">
        <f t="shared" si="0"/>
        <v>0</v>
      </c>
      <c r="E20" s="88"/>
      <c r="F20" s="89"/>
      <c r="G20" s="86"/>
      <c r="H20" s="87"/>
      <c r="I20" s="87"/>
    </row>
    <row r="21" spans="1:9" ht="15.75" customHeight="1">
      <c r="A21" s="163" t="s">
        <v>20</v>
      </c>
      <c r="B21" s="50">
        <v>13</v>
      </c>
      <c r="C21" s="51" t="s">
        <v>21</v>
      </c>
      <c r="D21" s="84">
        <f t="shared" si="0"/>
        <v>0</v>
      </c>
      <c r="E21" s="88"/>
      <c r="F21" s="89"/>
      <c r="G21" s="86"/>
      <c r="H21" s="87"/>
      <c r="I21" s="87"/>
    </row>
    <row r="22" spans="1:9" ht="15">
      <c r="A22" s="163"/>
      <c r="B22" s="50">
        <v>14</v>
      </c>
      <c r="C22" s="51" t="s">
        <v>22</v>
      </c>
      <c r="D22" s="84">
        <f t="shared" si="0"/>
        <v>0</v>
      </c>
      <c r="E22" s="88"/>
      <c r="F22" s="89"/>
      <c r="G22" s="86"/>
      <c r="H22" s="87"/>
      <c r="I22" s="87"/>
    </row>
    <row r="23" spans="1:9" ht="15">
      <c r="A23" s="163"/>
      <c r="B23" s="50">
        <v>15</v>
      </c>
      <c r="C23" s="51" t="s">
        <v>23</v>
      </c>
      <c r="D23" s="84">
        <f t="shared" si="0"/>
        <v>0</v>
      </c>
      <c r="E23" s="88"/>
      <c r="F23" s="89"/>
      <c r="G23" s="86"/>
      <c r="H23" s="87"/>
      <c r="I23" s="87"/>
    </row>
    <row r="24" spans="1:9" ht="15">
      <c r="A24" s="163"/>
      <c r="B24" s="50">
        <v>16</v>
      </c>
      <c r="C24" s="51" t="s">
        <v>24</v>
      </c>
      <c r="D24" s="84">
        <v>3</v>
      </c>
      <c r="E24" s="88" t="s">
        <v>815</v>
      </c>
      <c r="F24" s="89">
        <v>360</v>
      </c>
      <c r="G24" s="84">
        <v>3</v>
      </c>
      <c r="H24" s="88" t="s">
        <v>815</v>
      </c>
      <c r="I24" s="155">
        <v>360</v>
      </c>
    </row>
    <row r="25" spans="1:9" ht="15">
      <c r="A25" s="163"/>
      <c r="B25" s="50">
        <v>17</v>
      </c>
      <c r="C25" s="51" t="s">
        <v>25</v>
      </c>
      <c r="D25" s="84">
        <f t="shared" si="0"/>
        <v>0</v>
      </c>
      <c r="E25" s="88"/>
      <c r="F25" s="89"/>
      <c r="G25" s="86"/>
      <c r="H25" s="87"/>
      <c r="I25" s="87"/>
    </row>
    <row r="26" spans="1:9" ht="15">
      <c r="A26" s="163"/>
      <c r="B26" s="50">
        <v>18</v>
      </c>
      <c r="C26" s="51" t="s">
        <v>26</v>
      </c>
      <c r="D26" s="84">
        <f t="shared" si="0"/>
        <v>0</v>
      </c>
      <c r="E26" s="88"/>
      <c r="F26" s="89"/>
      <c r="G26" s="86"/>
      <c r="H26" s="87"/>
      <c r="I26" s="87"/>
    </row>
    <row r="27" spans="1:9" ht="15">
      <c r="A27" s="163"/>
      <c r="B27" s="50">
        <v>19</v>
      </c>
      <c r="C27" s="51" t="s">
        <v>27</v>
      </c>
      <c r="D27" s="84">
        <f t="shared" si="0"/>
        <v>0</v>
      </c>
      <c r="E27" s="88"/>
      <c r="F27" s="89"/>
      <c r="G27" s="86"/>
      <c r="H27" s="87"/>
      <c r="I27" s="87"/>
    </row>
    <row r="28" spans="1:9" ht="15">
      <c r="A28" s="163"/>
      <c r="B28" s="50">
        <v>20</v>
      </c>
      <c r="C28" s="51" t="s">
        <v>28</v>
      </c>
      <c r="D28" s="84">
        <f t="shared" si="0"/>
        <v>0</v>
      </c>
      <c r="E28" s="88"/>
      <c r="F28" s="89"/>
      <c r="G28" s="86"/>
      <c r="H28" s="87"/>
      <c r="I28" s="87"/>
    </row>
    <row r="29" spans="1:9" ht="15">
      <c r="A29" s="163"/>
      <c r="B29" s="50">
        <v>21</v>
      </c>
      <c r="C29" s="51" t="s">
        <v>29</v>
      </c>
      <c r="D29" s="84">
        <f t="shared" si="0"/>
        <v>0</v>
      </c>
      <c r="E29" s="88"/>
      <c r="F29" s="89"/>
      <c r="G29" s="86"/>
      <c r="H29" s="87"/>
      <c r="I29" s="87"/>
    </row>
    <row r="30" spans="1:9" ht="15">
      <c r="A30" s="163"/>
      <c r="B30" s="50">
        <v>22</v>
      </c>
      <c r="C30" s="51" t="s">
        <v>30</v>
      </c>
      <c r="D30" s="84">
        <f t="shared" si="0"/>
        <v>0</v>
      </c>
      <c r="E30" s="88"/>
      <c r="F30" s="89"/>
      <c r="G30" s="86"/>
      <c r="H30" s="87"/>
      <c r="I30" s="87"/>
    </row>
    <row r="31" spans="1:9" ht="15">
      <c r="A31" s="163"/>
      <c r="B31" s="50">
        <v>23</v>
      </c>
      <c r="C31" s="51" t="s">
        <v>31</v>
      </c>
      <c r="D31" s="84">
        <f t="shared" si="0"/>
        <v>0</v>
      </c>
      <c r="E31" s="88"/>
      <c r="F31" s="89"/>
      <c r="G31" s="86"/>
      <c r="H31" s="87"/>
      <c r="I31" s="87"/>
    </row>
    <row r="32" spans="1:9" ht="15">
      <c r="A32" s="163"/>
      <c r="B32" s="50">
        <v>24</v>
      </c>
      <c r="C32" s="51" t="s">
        <v>32</v>
      </c>
      <c r="D32" s="84">
        <f t="shared" si="0"/>
        <v>0</v>
      </c>
      <c r="E32" s="88"/>
      <c r="F32" s="89"/>
      <c r="G32" s="86"/>
      <c r="H32" s="87"/>
      <c r="I32" s="87"/>
    </row>
    <row r="33" spans="1:9" ht="15" customHeight="1">
      <c r="A33" s="163" t="s">
        <v>33</v>
      </c>
      <c r="B33" s="50">
        <v>25</v>
      </c>
      <c r="C33" s="51" t="s">
        <v>27</v>
      </c>
      <c r="D33" s="84">
        <f t="shared" si="0"/>
        <v>0</v>
      </c>
      <c r="E33" s="88"/>
      <c r="F33" s="89"/>
      <c r="G33" s="86"/>
      <c r="H33" s="87"/>
      <c r="I33" s="87"/>
    </row>
    <row r="34" spans="1:9" ht="30">
      <c r="A34" s="163"/>
      <c r="B34" s="50">
        <v>26</v>
      </c>
      <c r="C34" s="51" t="s">
        <v>34</v>
      </c>
      <c r="D34" s="84">
        <f t="shared" si="0"/>
        <v>0</v>
      </c>
      <c r="E34" s="88"/>
      <c r="F34" s="89"/>
      <c r="G34" s="86"/>
      <c r="H34" s="87"/>
      <c r="I34" s="87"/>
    </row>
    <row r="35" spans="1:9" ht="45">
      <c r="A35" s="163"/>
      <c r="B35" s="50">
        <v>27</v>
      </c>
      <c r="C35" s="51" t="s">
        <v>35</v>
      </c>
      <c r="D35" s="84">
        <f t="shared" si="0"/>
        <v>0</v>
      </c>
      <c r="E35" s="88"/>
      <c r="F35" s="89"/>
      <c r="G35" s="86"/>
      <c r="H35" s="87"/>
      <c r="I35" s="87"/>
    </row>
    <row r="36" spans="1:9" ht="30">
      <c r="A36" s="163"/>
      <c r="B36" s="50">
        <v>28</v>
      </c>
      <c r="C36" s="51" t="s">
        <v>36</v>
      </c>
      <c r="D36" s="84">
        <f t="shared" si="0"/>
        <v>0</v>
      </c>
      <c r="E36" s="88"/>
      <c r="F36" s="89"/>
      <c r="G36" s="86"/>
      <c r="H36" s="87"/>
      <c r="I36" s="87"/>
    </row>
    <row r="37" spans="1:9" ht="45">
      <c r="A37" s="163"/>
      <c r="B37" s="50">
        <v>29</v>
      </c>
      <c r="C37" s="51" t="s">
        <v>37</v>
      </c>
      <c r="D37" s="84">
        <f t="shared" si="0"/>
        <v>0</v>
      </c>
      <c r="E37" s="88"/>
      <c r="F37" s="89"/>
      <c r="G37" s="86"/>
      <c r="H37" s="87"/>
      <c r="I37" s="87"/>
    </row>
    <row r="38" spans="1:9" ht="45">
      <c r="A38" s="163"/>
      <c r="B38" s="50">
        <v>30</v>
      </c>
      <c r="C38" s="51" t="s">
        <v>38</v>
      </c>
      <c r="D38" s="84">
        <f t="shared" si="0"/>
        <v>0</v>
      </c>
      <c r="E38" s="88"/>
      <c r="F38" s="89"/>
      <c r="G38" s="86"/>
      <c r="H38" s="87"/>
      <c r="I38" s="87"/>
    </row>
    <row r="39" spans="1:9" ht="15">
      <c r="A39" s="163"/>
      <c r="B39" s="50">
        <v>31</v>
      </c>
      <c r="C39" s="51" t="s">
        <v>39</v>
      </c>
      <c r="D39" s="84">
        <f t="shared" si="0"/>
        <v>0</v>
      </c>
      <c r="E39" s="88"/>
      <c r="F39" s="89"/>
      <c r="G39" s="86"/>
      <c r="H39" s="87"/>
      <c r="I39" s="87"/>
    </row>
    <row r="40" spans="1:9" ht="15">
      <c r="A40" s="163"/>
      <c r="B40" s="50">
        <v>32</v>
      </c>
      <c r="C40" s="51" t="s">
        <v>40</v>
      </c>
      <c r="D40" s="84">
        <f t="shared" si="0"/>
        <v>0</v>
      </c>
      <c r="E40" s="88"/>
      <c r="F40" s="89"/>
      <c r="G40" s="86"/>
      <c r="H40" s="87"/>
      <c r="I40" s="87"/>
    </row>
    <row r="41" spans="1:9" ht="15" customHeight="1">
      <c r="A41" s="163" t="s">
        <v>41</v>
      </c>
      <c r="B41" s="50">
        <v>33</v>
      </c>
      <c r="C41" s="51" t="s">
        <v>42</v>
      </c>
      <c r="D41" s="84">
        <f t="shared" si="0"/>
        <v>0</v>
      </c>
      <c r="E41" s="88"/>
      <c r="F41" s="89"/>
      <c r="G41" s="86"/>
      <c r="H41" s="87"/>
      <c r="I41" s="87"/>
    </row>
    <row r="42" spans="1:9" ht="45">
      <c r="A42" s="163"/>
      <c r="B42" s="50">
        <v>34</v>
      </c>
      <c r="C42" s="51" t="s">
        <v>43</v>
      </c>
      <c r="D42" s="84">
        <f t="shared" si="0"/>
        <v>0</v>
      </c>
      <c r="E42" s="88"/>
      <c r="F42" s="89"/>
      <c r="G42" s="86"/>
      <c r="H42" s="87"/>
      <c r="I42" s="87"/>
    </row>
    <row r="43" spans="1:9" ht="15">
      <c r="A43" s="52" t="s">
        <v>171</v>
      </c>
      <c r="B43" s="50">
        <v>35</v>
      </c>
      <c r="C43" s="53" t="s">
        <v>44</v>
      </c>
      <c r="D43" s="84">
        <v>0</v>
      </c>
      <c r="E43" s="88"/>
      <c r="F43" s="89"/>
      <c r="G43" s="84"/>
      <c r="H43" s="88"/>
      <c r="I43" s="155"/>
    </row>
    <row r="44" spans="1:9" ht="15" customHeight="1">
      <c r="A44" s="163" t="s">
        <v>172</v>
      </c>
      <c r="B44" s="50">
        <v>36</v>
      </c>
      <c r="C44" s="51" t="s">
        <v>45</v>
      </c>
      <c r="D44" s="84">
        <f t="shared" si="0"/>
        <v>0</v>
      </c>
      <c r="E44" s="88"/>
      <c r="F44" s="89"/>
      <c r="G44" s="86"/>
      <c r="H44" s="87"/>
      <c r="I44" s="87"/>
    </row>
    <row r="45" spans="1:9" ht="15">
      <c r="A45" s="163"/>
      <c r="B45" s="50">
        <v>37</v>
      </c>
      <c r="C45" s="51" t="s">
        <v>46</v>
      </c>
      <c r="D45" s="84">
        <f t="shared" si="0"/>
        <v>0</v>
      </c>
      <c r="E45" s="88"/>
      <c r="F45" s="89"/>
      <c r="G45" s="121"/>
      <c r="H45" s="87"/>
      <c r="I45" s="87"/>
    </row>
    <row r="46" spans="1:9" ht="15">
      <c r="A46" s="163"/>
      <c r="B46" s="50">
        <v>38</v>
      </c>
      <c r="C46" s="51" t="s">
        <v>47</v>
      </c>
      <c r="D46" s="84">
        <f t="shared" si="0"/>
        <v>0</v>
      </c>
      <c r="E46" s="88"/>
      <c r="F46" s="89"/>
      <c r="G46" s="121"/>
      <c r="H46" s="87"/>
      <c r="I46" s="87"/>
    </row>
    <row r="47" spans="1:9" ht="15">
      <c r="A47" s="163"/>
      <c r="B47" s="50">
        <v>39</v>
      </c>
      <c r="C47" s="51" t="s">
        <v>48</v>
      </c>
      <c r="D47" s="84">
        <f t="shared" si="0"/>
        <v>0</v>
      </c>
      <c r="E47" s="88"/>
      <c r="F47" s="89"/>
      <c r="G47" s="121"/>
      <c r="H47" s="87"/>
      <c r="I47" s="87"/>
    </row>
    <row r="48" spans="1:9" ht="15">
      <c r="A48" s="163"/>
      <c r="B48" s="50">
        <v>40</v>
      </c>
      <c r="C48" s="51" t="s">
        <v>49</v>
      </c>
      <c r="D48" s="84">
        <f t="shared" si="0"/>
        <v>0</v>
      </c>
      <c r="E48" s="88"/>
      <c r="F48" s="89"/>
      <c r="G48" s="86"/>
      <c r="H48" s="87"/>
      <c r="I48" s="87"/>
    </row>
    <row r="49" spans="1:9" ht="15" customHeight="1">
      <c r="A49" s="163"/>
      <c r="B49" s="50">
        <v>41</v>
      </c>
      <c r="C49" s="51" t="s">
        <v>50</v>
      </c>
      <c r="D49" s="84">
        <f t="shared" si="0"/>
        <v>0</v>
      </c>
      <c r="E49" s="88"/>
      <c r="F49" s="89"/>
      <c r="G49" s="86"/>
      <c r="H49" s="87"/>
      <c r="I49" s="87"/>
    </row>
    <row r="50" spans="1:9" ht="15">
      <c r="A50" s="163"/>
      <c r="B50" s="50">
        <v>42</v>
      </c>
      <c r="C50" s="51" t="s">
        <v>51</v>
      </c>
      <c r="D50" s="84">
        <f t="shared" si="0"/>
        <v>0</v>
      </c>
      <c r="E50" s="88"/>
      <c r="F50" s="89"/>
      <c r="G50" s="86"/>
      <c r="H50" s="87"/>
      <c r="I50" s="87"/>
    </row>
    <row r="51" spans="1:9" ht="15">
      <c r="A51" s="163"/>
      <c r="B51" s="50">
        <v>43</v>
      </c>
      <c r="C51" s="51" t="s">
        <v>52</v>
      </c>
      <c r="D51" s="84">
        <f t="shared" si="0"/>
        <v>0</v>
      </c>
      <c r="E51" s="88"/>
      <c r="F51" s="89"/>
      <c r="G51" s="86"/>
      <c r="H51" s="87"/>
      <c r="I51" s="87"/>
    </row>
    <row r="52" spans="1:9" ht="15">
      <c r="A52" s="163"/>
      <c r="B52" s="50">
        <v>44</v>
      </c>
      <c r="C52" s="51" t="s">
        <v>53</v>
      </c>
      <c r="D52" s="84">
        <f t="shared" si="0"/>
        <v>0</v>
      </c>
      <c r="E52" s="88"/>
      <c r="F52" s="89"/>
      <c r="G52" s="86"/>
      <c r="H52" s="87"/>
      <c r="I52" s="87"/>
    </row>
    <row r="53" spans="1:9" ht="15">
      <c r="A53" s="163"/>
      <c r="B53" s="50">
        <v>45</v>
      </c>
      <c r="C53" s="51" t="s">
        <v>54</v>
      </c>
      <c r="D53" s="84">
        <f t="shared" si="0"/>
        <v>0</v>
      </c>
      <c r="E53" s="88"/>
      <c r="F53" s="89"/>
      <c r="G53" s="86"/>
      <c r="H53" s="87"/>
      <c r="I53" s="87"/>
    </row>
    <row r="54" spans="1:9" ht="15">
      <c r="A54" s="163"/>
      <c r="B54" s="50">
        <v>46</v>
      </c>
      <c r="C54" s="51" t="s">
        <v>55</v>
      </c>
      <c r="D54" s="84">
        <f t="shared" si="0"/>
        <v>0</v>
      </c>
      <c r="E54" s="88"/>
      <c r="F54" s="89"/>
      <c r="G54" s="86"/>
      <c r="H54" s="87"/>
      <c r="I54" s="87"/>
    </row>
    <row r="55" spans="1:9" ht="15">
      <c r="A55" s="163"/>
      <c r="B55" s="50">
        <v>47</v>
      </c>
      <c r="C55" s="51" t="s">
        <v>56</v>
      </c>
      <c r="D55" s="84">
        <f t="shared" si="0"/>
        <v>0</v>
      </c>
      <c r="E55" s="88"/>
      <c r="F55" s="89"/>
      <c r="G55" s="86"/>
      <c r="H55" s="87"/>
      <c r="I55" s="87"/>
    </row>
    <row r="56" spans="1:9" ht="15" customHeight="1">
      <c r="A56" s="163"/>
      <c r="B56" s="50">
        <v>48</v>
      </c>
      <c r="C56" s="51" t="s">
        <v>57</v>
      </c>
      <c r="D56" s="84">
        <f t="shared" si="0"/>
        <v>0</v>
      </c>
      <c r="E56" s="88"/>
      <c r="F56" s="89"/>
      <c r="G56" s="86"/>
      <c r="H56" s="87"/>
      <c r="I56" s="87"/>
    </row>
    <row r="57" spans="1:9" ht="15">
      <c r="A57" s="163"/>
      <c r="B57" s="50">
        <v>49</v>
      </c>
      <c r="C57" s="51" t="s">
        <v>58</v>
      </c>
      <c r="D57" s="84">
        <f t="shared" si="0"/>
        <v>0</v>
      </c>
      <c r="E57" s="88"/>
      <c r="F57" s="89"/>
      <c r="G57" s="86"/>
      <c r="H57" s="87"/>
      <c r="I57" s="87"/>
    </row>
    <row r="58" spans="1:9" ht="24" customHeight="1">
      <c r="A58" s="163"/>
      <c r="B58" s="50">
        <v>50</v>
      </c>
      <c r="C58" s="51" t="s">
        <v>59</v>
      </c>
      <c r="D58" s="84">
        <f t="shared" si="0"/>
        <v>0</v>
      </c>
      <c r="E58" s="88"/>
      <c r="F58" s="89"/>
      <c r="G58" s="86"/>
      <c r="H58" s="87"/>
      <c r="I58" s="87"/>
    </row>
    <row r="59" spans="1:9" ht="36" customHeight="1">
      <c r="A59" s="163" t="s">
        <v>60</v>
      </c>
      <c r="B59" s="50">
        <v>51</v>
      </c>
      <c r="C59" s="51" t="s">
        <v>61</v>
      </c>
      <c r="D59" s="84">
        <f t="shared" si="0"/>
        <v>0</v>
      </c>
      <c r="E59" s="88"/>
      <c r="F59" s="89"/>
      <c r="G59" s="86"/>
      <c r="H59" s="87"/>
      <c r="I59" s="87"/>
    </row>
    <row r="60" spans="1:9" ht="15">
      <c r="A60" s="163"/>
      <c r="B60" s="50">
        <v>52</v>
      </c>
      <c r="C60" s="51" t="s">
        <v>62</v>
      </c>
      <c r="D60" s="84">
        <f t="shared" si="0"/>
        <v>0</v>
      </c>
      <c r="E60" s="88"/>
      <c r="F60" s="89"/>
      <c r="G60" s="86"/>
      <c r="H60" s="87"/>
      <c r="I60" s="87"/>
    </row>
    <row r="61" spans="1:9" ht="15">
      <c r="A61" s="163"/>
      <c r="B61" s="50">
        <v>53</v>
      </c>
      <c r="C61" s="51" t="s">
        <v>63</v>
      </c>
      <c r="D61" s="84">
        <f t="shared" si="0"/>
        <v>0</v>
      </c>
      <c r="E61" s="88"/>
      <c r="F61" s="89"/>
      <c r="G61" s="86"/>
      <c r="H61" s="87"/>
      <c r="I61" s="87"/>
    </row>
    <row r="62" spans="1:9" ht="15">
      <c r="A62" s="163"/>
      <c r="B62" s="50">
        <v>54</v>
      </c>
      <c r="C62" s="51" t="s">
        <v>64</v>
      </c>
      <c r="D62" s="84">
        <f t="shared" si="0"/>
        <v>0</v>
      </c>
      <c r="E62" s="88"/>
      <c r="F62" s="89"/>
      <c r="G62" s="86"/>
      <c r="H62" s="87"/>
      <c r="I62" s="87"/>
    </row>
    <row r="63" spans="1:9" ht="15">
      <c r="A63" s="163"/>
      <c r="B63" s="50">
        <v>55</v>
      </c>
      <c r="C63" s="51" t="s">
        <v>65</v>
      </c>
      <c r="D63" s="84">
        <f t="shared" si="0"/>
        <v>0</v>
      </c>
      <c r="E63" s="88"/>
      <c r="F63" s="89"/>
      <c r="G63" s="86"/>
      <c r="H63" s="87"/>
      <c r="I63" s="87"/>
    </row>
    <row r="64" spans="1:9" ht="15">
      <c r="A64" s="163"/>
      <c r="B64" s="50">
        <v>56</v>
      </c>
      <c r="C64" s="51" t="s">
        <v>66</v>
      </c>
      <c r="D64" s="84">
        <f t="shared" si="0"/>
        <v>0</v>
      </c>
      <c r="E64" s="88"/>
      <c r="F64" s="89"/>
      <c r="G64" s="86"/>
      <c r="H64" s="87"/>
      <c r="I64" s="87"/>
    </row>
    <row r="65" spans="1:9" ht="15">
      <c r="A65" s="163"/>
      <c r="B65" s="50">
        <v>57</v>
      </c>
      <c r="C65" s="51" t="s">
        <v>67</v>
      </c>
      <c r="D65" s="84">
        <f t="shared" si="0"/>
        <v>0</v>
      </c>
      <c r="E65" s="88"/>
      <c r="F65" s="89"/>
      <c r="G65" s="122"/>
      <c r="H65" s="122"/>
      <c r="I65" s="122"/>
    </row>
    <row r="66" spans="1:9" ht="15">
      <c r="A66" s="163"/>
      <c r="B66" s="50">
        <v>58</v>
      </c>
      <c r="C66" s="51" t="s">
        <v>68</v>
      </c>
      <c r="D66" s="84">
        <f t="shared" si="0"/>
        <v>0</v>
      </c>
      <c r="E66" s="88"/>
      <c r="F66" s="89"/>
      <c r="G66" s="86"/>
      <c r="H66" s="87"/>
      <c r="I66" s="87"/>
    </row>
    <row r="67" spans="1:9" ht="15">
      <c r="A67" s="163"/>
      <c r="B67" s="50">
        <v>59</v>
      </c>
      <c r="C67" s="51" t="s">
        <v>69</v>
      </c>
      <c r="D67" s="84">
        <f t="shared" si="0"/>
        <v>0</v>
      </c>
      <c r="E67" s="88"/>
      <c r="F67" s="89"/>
      <c r="G67" s="86"/>
      <c r="H67" s="87"/>
      <c r="I67" s="87"/>
    </row>
    <row r="68" spans="1:9" ht="15">
      <c r="A68" s="163"/>
      <c r="B68" s="50">
        <v>60</v>
      </c>
      <c r="C68" s="51" t="s">
        <v>70</v>
      </c>
      <c r="D68" s="84">
        <f t="shared" si="0"/>
        <v>0</v>
      </c>
      <c r="E68" s="88"/>
      <c r="F68" s="89"/>
      <c r="G68" s="86"/>
      <c r="H68" s="87"/>
      <c r="I68" s="87"/>
    </row>
    <row r="69" spans="1:9" ht="17.25" customHeight="1">
      <c r="A69" s="163"/>
      <c r="B69" s="50">
        <v>61</v>
      </c>
      <c r="C69" s="51" t="s">
        <v>71</v>
      </c>
      <c r="D69" s="84">
        <f t="shared" si="0"/>
        <v>0</v>
      </c>
      <c r="E69" s="88"/>
      <c r="F69" s="89"/>
      <c r="G69" s="86"/>
      <c r="H69" s="87"/>
      <c r="I69" s="87"/>
    </row>
    <row r="70" spans="1:9" ht="15">
      <c r="A70" s="163"/>
      <c r="B70" s="50">
        <v>62</v>
      </c>
      <c r="C70" s="51" t="s">
        <v>72</v>
      </c>
      <c r="D70" s="84">
        <f t="shared" si="0"/>
        <v>0</v>
      </c>
      <c r="E70" s="88"/>
      <c r="F70" s="89"/>
      <c r="G70" s="86"/>
      <c r="H70" s="87"/>
      <c r="I70" s="87"/>
    </row>
    <row r="71" spans="1:9" ht="15.75" customHeight="1">
      <c r="A71" s="163"/>
      <c r="B71" s="50">
        <v>63</v>
      </c>
      <c r="C71" s="51" t="s">
        <v>73</v>
      </c>
      <c r="D71" s="84">
        <f t="shared" si="0"/>
        <v>0</v>
      </c>
      <c r="E71" s="88"/>
      <c r="F71" s="89"/>
      <c r="G71" s="86"/>
      <c r="H71" s="87"/>
      <c r="I71" s="87"/>
    </row>
    <row r="72" spans="1:9" ht="15" customHeight="1">
      <c r="A72" s="163" t="s">
        <v>173</v>
      </c>
      <c r="B72" s="50">
        <v>64</v>
      </c>
      <c r="C72" s="51" t="s">
        <v>74</v>
      </c>
      <c r="D72" s="84"/>
      <c r="E72" s="88"/>
      <c r="F72" s="89"/>
      <c r="G72" s="84"/>
      <c r="H72" s="88"/>
      <c r="I72" s="155"/>
    </row>
    <row r="73" spans="1:9" ht="14.25" customHeight="1">
      <c r="A73" s="163"/>
      <c r="B73" s="50">
        <v>65</v>
      </c>
      <c r="C73" s="51" t="s">
        <v>75</v>
      </c>
      <c r="D73" s="84">
        <f t="shared" si="0"/>
        <v>0</v>
      </c>
      <c r="E73" s="88"/>
      <c r="F73" s="89"/>
      <c r="G73" s="156"/>
      <c r="H73" s="156"/>
      <c r="I73" s="155"/>
    </row>
    <row r="74" spans="1:9" ht="15">
      <c r="A74" s="163"/>
      <c r="B74" s="50">
        <v>66</v>
      </c>
      <c r="C74" s="51" t="s">
        <v>76</v>
      </c>
      <c r="D74" s="84">
        <v>9</v>
      </c>
      <c r="E74" s="88" t="s">
        <v>819</v>
      </c>
      <c r="F74" s="89">
        <v>295</v>
      </c>
      <c r="G74" s="84">
        <v>9</v>
      </c>
      <c r="H74" s="88" t="s">
        <v>819</v>
      </c>
      <c r="I74" s="155">
        <v>295</v>
      </c>
    </row>
    <row r="75" spans="1:9" ht="15">
      <c r="A75" s="163"/>
      <c r="B75" s="50">
        <v>67</v>
      </c>
      <c r="C75" s="54" t="s">
        <v>77</v>
      </c>
      <c r="D75" s="84">
        <f aca="true" t="shared" si="1" ref="D75:D137">G75</f>
        <v>0</v>
      </c>
      <c r="E75" s="88"/>
      <c r="F75" s="89"/>
      <c r="G75" s="86"/>
      <c r="H75" s="87"/>
      <c r="I75" s="87"/>
    </row>
    <row r="76" spans="1:9" ht="15">
      <c r="A76" s="163"/>
      <c r="B76" s="50">
        <v>68</v>
      </c>
      <c r="C76" s="51" t="s">
        <v>78</v>
      </c>
      <c r="D76" s="84">
        <f t="shared" si="1"/>
        <v>0</v>
      </c>
      <c r="E76" s="88"/>
      <c r="F76" s="89"/>
      <c r="G76" s="86"/>
      <c r="H76" s="87"/>
      <c r="I76" s="87"/>
    </row>
    <row r="77" spans="1:9" ht="15">
      <c r="A77" s="163"/>
      <c r="B77" s="50">
        <v>69</v>
      </c>
      <c r="C77" s="51" t="s">
        <v>79</v>
      </c>
      <c r="D77" s="84">
        <f t="shared" si="1"/>
        <v>0</v>
      </c>
      <c r="E77" s="88"/>
      <c r="F77" s="89"/>
      <c r="G77" s="86"/>
      <c r="H77" s="87"/>
      <c r="I77" s="87"/>
    </row>
    <row r="78" spans="1:9" ht="15" customHeight="1">
      <c r="A78" s="163" t="s">
        <v>80</v>
      </c>
      <c r="B78" s="50">
        <v>70</v>
      </c>
      <c r="C78" s="51" t="s">
        <v>81</v>
      </c>
      <c r="D78" s="84">
        <f t="shared" si="1"/>
        <v>0</v>
      </c>
      <c r="E78" s="88"/>
      <c r="F78" s="89"/>
      <c r="G78" s="86"/>
      <c r="H78" s="87"/>
      <c r="I78" s="87"/>
    </row>
    <row r="79" spans="1:9" ht="15">
      <c r="A79" s="163"/>
      <c r="B79" s="50">
        <v>71</v>
      </c>
      <c r="C79" s="51" t="s">
        <v>82</v>
      </c>
      <c r="D79" s="84">
        <f t="shared" si="1"/>
        <v>0</v>
      </c>
      <c r="E79" s="88"/>
      <c r="F79" s="89"/>
      <c r="G79" s="86"/>
      <c r="H79" s="87"/>
      <c r="I79" s="87"/>
    </row>
    <row r="80" spans="1:9" ht="26.25" customHeight="1">
      <c r="A80" s="163"/>
      <c r="B80" s="50">
        <v>72</v>
      </c>
      <c r="C80" s="51" t="s">
        <v>83</v>
      </c>
      <c r="D80" s="84">
        <f t="shared" si="1"/>
        <v>0</v>
      </c>
      <c r="E80" s="88"/>
      <c r="F80" s="89"/>
      <c r="G80" s="86"/>
      <c r="H80" s="87"/>
      <c r="I80" s="87"/>
    </row>
    <row r="81" spans="1:9" ht="15" customHeight="1">
      <c r="A81" s="169" t="s">
        <v>84</v>
      </c>
      <c r="B81" s="55">
        <v>73</v>
      </c>
      <c r="C81" s="56" t="s">
        <v>85</v>
      </c>
      <c r="D81" s="84">
        <f t="shared" si="1"/>
        <v>0</v>
      </c>
      <c r="E81" s="88"/>
      <c r="F81" s="89"/>
      <c r="G81" s="86"/>
      <c r="H81" s="87"/>
      <c r="I81" s="87"/>
    </row>
    <row r="82" spans="1:9" ht="15">
      <c r="A82" s="169"/>
      <c r="B82" s="55">
        <v>74</v>
      </c>
      <c r="C82" s="56" t="s">
        <v>86</v>
      </c>
      <c r="D82" s="84">
        <f t="shared" si="1"/>
        <v>0</v>
      </c>
      <c r="E82" s="88"/>
      <c r="F82" s="89"/>
      <c r="G82" s="86"/>
      <c r="H82" s="87"/>
      <c r="I82" s="87"/>
    </row>
    <row r="83" spans="1:9" ht="15">
      <c r="A83" s="57" t="s">
        <v>87</v>
      </c>
      <c r="B83" s="55">
        <v>75</v>
      </c>
      <c r="C83" s="56" t="s">
        <v>88</v>
      </c>
      <c r="D83" s="84">
        <f t="shared" si="1"/>
        <v>0</v>
      </c>
      <c r="E83" s="88"/>
      <c r="F83" s="89"/>
      <c r="G83" s="86"/>
      <c r="H83" s="87"/>
      <c r="I83" s="87"/>
    </row>
    <row r="84" spans="1:9" ht="15" hidden="1">
      <c r="A84" s="57" t="s">
        <v>87</v>
      </c>
      <c r="B84" s="58"/>
      <c r="C84" s="56" t="s">
        <v>88</v>
      </c>
      <c r="D84" s="84">
        <f t="shared" si="1"/>
        <v>0</v>
      </c>
      <c r="E84" s="88"/>
      <c r="F84" s="89"/>
      <c r="G84" s="86"/>
      <c r="H84" s="87"/>
      <c r="I84" s="87"/>
    </row>
    <row r="85" spans="1:9" ht="12" customHeight="1" hidden="1">
      <c r="A85" s="59"/>
      <c r="B85" s="58"/>
      <c r="C85" s="56"/>
      <c r="D85" s="84">
        <f t="shared" si="1"/>
        <v>0</v>
      </c>
      <c r="E85" s="88"/>
      <c r="F85" s="89"/>
      <c r="G85" s="86"/>
      <c r="H85" s="87"/>
      <c r="I85" s="87"/>
    </row>
    <row r="86" spans="1:9" ht="27" customHeight="1" hidden="1">
      <c r="A86" s="59"/>
      <c r="B86" s="58"/>
      <c r="C86" s="56"/>
      <c r="D86" s="84">
        <f t="shared" si="1"/>
        <v>0</v>
      </c>
      <c r="E86" s="88"/>
      <c r="F86" s="89"/>
      <c r="G86" s="86"/>
      <c r="H86" s="87"/>
      <c r="I86" s="87"/>
    </row>
    <row r="87" spans="1:9" ht="43.5" customHeight="1" hidden="1">
      <c r="A87" s="59"/>
      <c r="B87" s="58"/>
      <c r="C87" s="56"/>
      <c r="D87" s="84">
        <f t="shared" si="1"/>
        <v>0</v>
      </c>
      <c r="E87" s="88"/>
      <c r="F87" s="89"/>
      <c r="G87" s="86"/>
      <c r="H87" s="87"/>
      <c r="I87" s="87"/>
    </row>
    <row r="88" spans="1:9" ht="29.25" customHeight="1" hidden="1">
      <c r="A88" s="59"/>
      <c r="B88" s="58"/>
      <c r="C88" s="56"/>
      <c r="D88" s="84">
        <f t="shared" si="1"/>
        <v>0</v>
      </c>
      <c r="E88" s="88"/>
      <c r="F88" s="89"/>
      <c r="G88" s="86"/>
      <c r="H88" s="87"/>
      <c r="I88" s="87"/>
    </row>
    <row r="89" spans="1:9" ht="29.25" customHeight="1">
      <c r="A89" s="59" t="s">
        <v>89</v>
      </c>
      <c r="B89" s="55">
        <v>76</v>
      </c>
      <c r="C89" s="56" t="s">
        <v>90</v>
      </c>
      <c r="D89" s="84">
        <f t="shared" si="1"/>
        <v>0</v>
      </c>
      <c r="E89" s="88"/>
      <c r="F89" s="89"/>
      <c r="G89" s="86"/>
      <c r="H89" s="87"/>
      <c r="I89" s="87"/>
    </row>
    <row r="90" spans="1:9" ht="29.25" customHeight="1">
      <c r="A90" s="163" t="s">
        <v>91</v>
      </c>
      <c r="B90" s="50">
        <v>77</v>
      </c>
      <c r="C90" s="60" t="s">
        <v>91</v>
      </c>
      <c r="D90" s="84">
        <f t="shared" si="1"/>
        <v>0</v>
      </c>
      <c r="E90" s="88"/>
      <c r="F90" s="89"/>
      <c r="G90" s="86"/>
      <c r="H90" s="87"/>
      <c r="I90" s="87"/>
    </row>
    <row r="91" spans="1:9" ht="29.25" customHeight="1">
      <c r="A91" s="163"/>
      <c r="B91" s="50">
        <v>78</v>
      </c>
      <c r="C91" s="61" t="s">
        <v>92</v>
      </c>
      <c r="D91" s="84">
        <f t="shared" si="1"/>
        <v>0</v>
      </c>
      <c r="E91" s="88"/>
      <c r="F91" s="89"/>
      <c r="G91" s="86"/>
      <c r="H91" s="87"/>
      <c r="I91" s="87"/>
    </row>
    <row r="92" spans="1:9" ht="29.25" customHeight="1">
      <c r="A92" s="163"/>
      <c r="B92" s="50">
        <v>79</v>
      </c>
      <c r="C92" s="61" t="s">
        <v>93</v>
      </c>
      <c r="D92" s="84">
        <f t="shared" si="1"/>
        <v>0</v>
      </c>
      <c r="E92" s="88"/>
      <c r="F92" s="89"/>
      <c r="G92" s="86"/>
      <c r="H92" s="87"/>
      <c r="I92" s="87"/>
    </row>
    <row r="93" spans="1:9" ht="29.25" customHeight="1">
      <c r="A93" s="163" t="s">
        <v>94</v>
      </c>
      <c r="B93" s="50">
        <v>80</v>
      </c>
      <c r="C93" s="62" t="s">
        <v>94</v>
      </c>
      <c r="D93" s="84">
        <v>5</v>
      </c>
      <c r="E93" s="88" t="s">
        <v>816</v>
      </c>
      <c r="F93" s="89">
        <v>415</v>
      </c>
      <c r="G93" s="84">
        <v>5</v>
      </c>
      <c r="H93" s="88" t="s">
        <v>816</v>
      </c>
      <c r="I93" s="155">
        <v>415</v>
      </c>
    </row>
    <row r="94" spans="1:9" ht="29.25" customHeight="1">
      <c r="A94" s="163"/>
      <c r="B94" s="50">
        <v>81</v>
      </c>
      <c r="C94" s="61" t="s">
        <v>95</v>
      </c>
      <c r="D94" s="84">
        <f t="shared" si="1"/>
        <v>0</v>
      </c>
      <c r="E94" s="88"/>
      <c r="F94" s="89"/>
      <c r="G94" s="86"/>
      <c r="H94" s="87"/>
      <c r="I94" s="87"/>
    </row>
    <row r="95" spans="1:9" ht="29.25" customHeight="1">
      <c r="A95" s="163"/>
      <c r="B95" s="50">
        <v>82</v>
      </c>
      <c r="C95" s="61" t="s">
        <v>96</v>
      </c>
      <c r="D95" s="84">
        <f t="shared" si="1"/>
        <v>0</v>
      </c>
      <c r="E95" s="88"/>
      <c r="F95" s="89"/>
      <c r="G95" s="86"/>
      <c r="H95" s="87"/>
      <c r="I95" s="87"/>
    </row>
    <row r="96" spans="1:9" ht="29.25" customHeight="1">
      <c r="A96" s="163"/>
      <c r="B96" s="50">
        <v>83</v>
      </c>
      <c r="C96" s="61" t="s">
        <v>97</v>
      </c>
      <c r="D96" s="84">
        <v>5</v>
      </c>
      <c r="E96" s="88" t="s">
        <v>816</v>
      </c>
      <c r="F96" s="89">
        <v>470</v>
      </c>
      <c r="G96" s="156">
        <v>5</v>
      </c>
      <c r="H96" s="156" t="s">
        <v>816</v>
      </c>
      <c r="I96" s="155">
        <v>470</v>
      </c>
    </row>
    <row r="97" spans="1:9" ht="29.25" customHeight="1">
      <c r="A97" s="163"/>
      <c r="B97" s="50">
        <v>84</v>
      </c>
      <c r="C97" s="61" t="s">
        <v>98</v>
      </c>
      <c r="D97" s="84">
        <f t="shared" si="1"/>
        <v>0</v>
      </c>
      <c r="E97" s="88"/>
      <c r="F97" s="89"/>
      <c r="G97" s="86"/>
      <c r="H97" s="87"/>
      <c r="I97" s="87"/>
    </row>
    <row r="98" spans="1:9" ht="29.25" customHeight="1">
      <c r="A98" s="163" t="s">
        <v>99</v>
      </c>
      <c r="B98" s="50">
        <v>85</v>
      </c>
      <c r="C98" s="62" t="s">
        <v>99</v>
      </c>
      <c r="D98" s="84">
        <f t="shared" si="1"/>
        <v>0</v>
      </c>
      <c r="E98" s="88"/>
      <c r="F98" s="89"/>
      <c r="G98" s="121"/>
      <c r="H98" s="87"/>
      <c r="I98" s="87"/>
    </row>
    <row r="99" spans="1:9" ht="29.25" customHeight="1">
      <c r="A99" s="163"/>
      <c r="B99" s="50">
        <v>86</v>
      </c>
      <c r="C99" s="61" t="s">
        <v>100</v>
      </c>
      <c r="D99" s="84">
        <f t="shared" si="1"/>
        <v>0</v>
      </c>
      <c r="E99" s="88"/>
      <c r="F99" s="89"/>
      <c r="G99" s="86"/>
      <c r="H99" s="87"/>
      <c r="I99" s="87"/>
    </row>
    <row r="100" spans="1:9" ht="29.25" customHeight="1">
      <c r="A100" s="163"/>
      <c r="B100" s="50">
        <v>87</v>
      </c>
      <c r="C100" s="61" t="s">
        <v>101</v>
      </c>
      <c r="D100" s="84">
        <v>4</v>
      </c>
      <c r="E100" s="88" t="s">
        <v>817</v>
      </c>
      <c r="F100" s="89">
        <v>350</v>
      </c>
      <c r="G100" s="84">
        <v>4</v>
      </c>
      <c r="H100" s="88" t="s">
        <v>817</v>
      </c>
      <c r="I100" s="155">
        <v>350</v>
      </c>
    </row>
    <row r="101" spans="1:9" ht="29.25" customHeight="1">
      <c r="A101" s="163"/>
      <c r="B101" s="50">
        <v>88</v>
      </c>
      <c r="C101" s="61" t="s">
        <v>102</v>
      </c>
      <c r="D101" s="84">
        <f t="shared" si="1"/>
        <v>0</v>
      </c>
      <c r="E101" s="88"/>
      <c r="F101" s="89"/>
      <c r="G101" s="86"/>
      <c r="H101" s="87"/>
      <c r="I101" s="87"/>
    </row>
    <row r="102" spans="1:9" ht="29.25" customHeight="1">
      <c r="A102" s="163"/>
      <c r="B102" s="50">
        <v>89</v>
      </c>
      <c r="C102" s="61" t="s">
        <v>103</v>
      </c>
      <c r="D102" s="84">
        <f t="shared" si="1"/>
        <v>0</v>
      </c>
      <c r="E102" s="88"/>
      <c r="F102" s="89"/>
      <c r="G102" s="156"/>
      <c r="H102" s="156"/>
      <c r="I102" s="155"/>
    </row>
    <row r="103" spans="1:9" ht="29.25" customHeight="1">
      <c r="A103" s="163"/>
      <c r="B103" s="50">
        <v>90</v>
      </c>
      <c r="C103" s="61" t="s">
        <v>104</v>
      </c>
      <c r="D103" s="84">
        <f t="shared" si="1"/>
        <v>0</v>
      </c>
      <c r="E103" s="88"/>
      <c r="F103" s="89"/>
      <c r="G103" s="86"/>
      <c r="H103" s="87"/>
      <c r="I103" s="87"/>
    </row>
    <row r="104" spans="1:9" ht="29.25" customHeight="1">
      <c r="A104" s="46" t="s">
        <v>105</v>
      </c>
      <c r="B104" s="50">
        <v>91</v>
      </c>
      <c r="C104" s="62" t="s">
        <v>105</v>
      </c>
      <c r="D104" s="84">
        <v>15</v>
      </c>
      <c r="E104" s="88" t="s">
        <v>818</v>
      </c>
      <c r="F104" s="89">
        <v>86</v>
      </c>
      <c r="G104" s="84">
        <v>15</v>
      </c>
      <c r="H104" s="88" t="s">
        <v>818</v>
      </c>
      <c r="I104" s="155">
        <v>86</v>
      </c>
    </row>
    <row r="105" spans="1:9" ht="29.25" customHeight="1">
      <c r="A105" s="46" t="s">
        <v>174</v>
      </c>
      <c r="B105" s="50">
        <v>92</v>
      </c>
      <c r="C105" s="62" t="s">
        <v>106</v>
      </c>
      <c r="D105" s="84">
        <f t="shared" si="1"/>
        <v>0</v>
      </c>
      <c r="E105" s="88"/>
      <c r="F105" s="89"/>
      <c r="G105" s="86"/>
      <c r="H105" s="87"/>
      <c r="I105" s="87"/>
    </row>
    <row r="106" spans="1:9" ht="29.25" customHeight="1">
      <c r="A106" s="46" t="s">
        <v>107</v>
      </c>
      <c r="B106" s="50">
        <v>93</v>
      </c>
      <c r="C106" s="62" t="s">
        <v>108</v>
      </c>
      <c r="D106" s="84">
        <f t="shared" si="1"/>
        <v>0</v>
      </c>
      <c r="E106" s="88"/>
      <c r="F106" s="89"/>
      <c r="G106" s="86"/>
      <c r="H106" s="87"/>
      <c r="I106" s="87"/>
    </row>
    <row r="107" spans="1:9" ht="29.25" customHeight="1">
      <c r="A107" s="163" t="s">
        <v>175</v>
      </c>
      <c r="B107" s="50">
        <v>94</v>
      </c>
      <c r="C107" s="62" t="s">
        <v>109</v>
      </c>
      <c r="D107" s="84">
        <f t="shared" si="1"/>
        <v>0</v>
      </c>
      <c r="E107" s="88"/>
      <c r="F107" s="89"/>
      <c r="G107" s="86"/>
      <c r="H107" s="87"/>
      <c r="I107" s="87"/>
    </row>
    <row r="108" spans="1:9" ht="29.25" customHeight="1">
      <c r="A108" s="163"/>
      <c r="B108" s="50">
        <v>95</v>
      </c>
      <c r="C108" s="62" t="s">
        <v>110</v>
      </c>
      <c r="D108" s="84">
        <f t="shared" si="1"/>
        <v>0</v>
      </c>
      <c r="E108" s="88"/>
      <c r="F108" s="89"/>
      <c r="G108" s="86"/>
      <c r="H108" s="87"/>
      <c r="I108" s="87"/>
    </row>
    <row r="109" spans="1:9" ht="29.25" customHeight="1">
      <c r="A109" s="163"/>
      <c r="B109" s="50">
        <v>96</v>
      </c>
      <c r="C109" s="62" t="s">
        <v>111</v>
      </c>
      <c r="D109" s="84"/>
      <c r="E109" s="88"/>
      <c r="F109" s="155"/>
      <c r="G109" s="157"/>
      <c r="H109" s="156"/>
      <c r="I109" s="155"/>
    </row>
    <row r="110" spans="1:9" ht="29.25" customHeight="1">
      <c r="A110" s="163"/>
      <c r="B110" s="50">
        <v>97</v>
      </c>
      <c r="C110" s="62" t="s">
        <v>112</v>
      </c>
      <c r="D110" s="84">
        <f t="shared" si="1"/>
        <v>0</v>
      </c>
      <c r="E110" s="88"/>
      <c r="F110" s="89"/>
      <c r="G110" s="86"/>
      <c r="H110" s="87"/>
      <c r="I110" s="87"/>
    </row>
    <row r="111" spans="1:9" ht="29.25" customHeight="1">
      <c r="A111" s="163"/>
      <c r="B111" s="50">
        <v>98</v>
      </c>
      <c r="C111" s="62" t="s">
        <v>113</v>
      </c>
      <c r="D111" s="84">
        <f t="shared" si="1"/>
        <v>0</v>
      </c>
      <c r="E111" s="88"/>
      <c r="F111" s="89"/>
      <c r="G111" s="86"/>
      <c r="H111" s="87"/>
      <c r="I111" s="87"/>
    </row>
    <row r="112" spans="1:9" ht="29.25" customHeight="1">
      <c r="A112" s="163"/>
      <c r="B112" s="50">
        <v>99</v>
      </c>
      <c r="C112" s="62" t="s">
        <v>114</v>
      </c>
      <c r="D112" s="84">
        <f t="shared" si="1"/>
        <v>0</v>
      </c>
      <c r="E112" s="88"/>
      <c r="F112" s="89"/>
      <c r="G112" s="86"/>
      <c r="H112" s="87"/>
      <c r="I112" s="87"/>
    </row>
    <row r="113" spans="1:9" ht="29.25" customHeight="1">
      <c r="A113" s="163"/>
      <c r="B113" s="50">
        <v>100</v>
      </c>
      <c r="C113" s="62" t="s">
        <v>115</v>
      </c>
      <c r="D113" s="84">
        <f t="shared" si="1"/>
        <v>0</v>
      </c>
      <c r="E113" s="88"/>
      <c r="F113" s="89"/>
      <c r="G113" s="86"/>
      <c r="H113" s="87"/>
      <c r="I113" s="87"/>
    </row>
    <row r="114" spans="1:9" ht="29.25" customHeight="1">
      <c r="A114" s="163" t="s">
        <v>116</v>
      </c>
      <c r="B114" s="50">
        <v>101</v>
      </c>
      <c r="C114" s="62" t="s">
        <v>116</v>
      </c>
      <c r="D114" s="84">
        <f t="shared" si="1"/>
        <v>0</v>
      </c>
      <c r="E114" s="88"/>
      <c r="F114" s="89"/>
      <c r="G114" s="86"/>
      <c r="H114" s="87"/>
      <c r="I114" s="87"/>
    </row>
    <row r="115" spans="1:9" ht="29.25" customHeight="1">
      <c r="A115" s="163"/>
      <c r="B115" s="50">
        <v>102</v>
      </c>
      <c r="C115" s="62" t="s">
        <v>117</v>
      </c>
      <c r="D115" s="84">
        <f t="shared" si="1"/>
        <v>0</v>
      </c>
      <c r="E115" s="88"/>
      <c r="F115" s="89"/>
      <c r="G115" s="86"/>
      <c r="H115" s="87"/>
      <c r="I115" s="87"/>
    </row>
    <row r="116" spans="1:9" ht="29.25" customHeight="1">
      <c r="A116" s="163"/>
      <c r="B116" s="50">
        <v>103</v>
      </c>
      <c r="C116" s="62" t="s">
        <v>118</v>
      </c>
      <c r="D116" s="84">
        <f t="shared" si="1"/>
        <v>0</v>
      </c>
      <c r="E116" s="88"/>
      <c r="F116" s="89"/>
      <c r="G116" s="86"/>
      <c r="H116" s="87"/>
      <c r="I116" s="87"/>
    </row>
    <row r="117" spans="1:9" ht="29.25" customHeight="1">
      <c r="A117" s="163"/>
      <c r="B117" s="50">
        <v>104</v>
      </c>
      <c r="C117" s="62" t="s">
        <v>119</v>
      </c>
      <c r="D117" s="84">
        <f t="shared" si="1"/>
        <v>0</v>
      </c>
      <c r="E117" s="88"/>
      <c r="F117" s="89"/>
      <c r="G117" s="86"/>
      <c r="H117" s="87"/>
      <c r="I117" s="87"/>
    </row>
    <row r="118" spans="1:9" ht="29.25" customHeight="1">
      <c r="A118" s="163"/>
      <c r="B118" s="50">
        <v>105</v>
      </c>
      <c r="C118" s="62" t="s">
        <v>120</v>
      </c>
      <c r="D118" s="84">
        <f t="shared" si="1"/>
        <v>0</v>
      </c>
      <c r="E118" s="88"/>
      <c r="F118" s="89"/>
      <c r="G118" s="86"/>
      <c r="H118" s="87"/>
      <c r="I118" s="87"/>
    </row>
    <row r="119" spans="1:9" ht="29.25" customHeight="1">
      <c r="A119" s="163"/>
      <c r="B119" s="50">
        <v>106</v>
      </c>
      <c r="C119" s="62" t="s">
        <v>121</v>
      </c>
      <c r="D119" s="84">
        <f t="shared" si="1"/>
        <v>0</v>
      </c>
      <c r="E119" s="88"/>
      <c r="F119" s="89"/>
      <c r="G119" s="86"/>
      <c r="H119" s="87"/>
      <c r="I119" s="87"/>
    </row>
    <row r="120" spans="1:9" ht="29.25" customHeight="1">
      <c r="A120" s="163"/>
      <c r="B120" s="50">
        <v>107</v>
      </c>
      <c r="C120" s="62" t="s">
        <v>122</v>
      </c>
      <c r="D120" s="84">
        <f t="shared" si="1"/>
        <v>0</v>
      </c>
      <c r="E120" s="88"/>
      <c r="F120" s="89"/>
      <c r="G120" s="86"/>
      <c r="H120" s="87"/>
      <c r="I120" s="87"/>
    </row>
    <row r="121" spans="1:9" ht="29.25" customHeight="1">
      <c r="A121" s="163"/>
      <c r="B121" s="50">
        <v>108</v>
      </c>
      <c r="C121" s="62" t="s">
        <v>123</v>
      </c>
      <c r="D121" s="84">
        <f t="shared" si="1"/>
        <v>0</v>
      </c>
      <c r="E121" s="88"/>
      <c r="F121" s="89"/>
      <c r="G121" s="86"/>
      <c r="H121" s="87"/>
      <c r="I121" s="87"/>
    </row>
    <row r="122" spans="1:9" ht="29.25" customHeight="1">
      <c r="A122" s="163"/>
      <c r="B122" s="50">
        <v>109</v>
      </c>
      <c r="C122" s="62" t="s">
        <v>124</v>
      </c>
      <c r="D122" s="84">
        <f t="shared" si="1"/>
        <v>0</v>
      </c>
      <c r="E122" s="88"/>
      <c r="F122" s="89"/>
      <c r="G122" s="86"/>
      <c r="H122" s="87"/>
      <c r="I122" s="87"/>
    </row>
    <row r="123" spans="1:9" ht="29.25" customHeight="1">
      <c r="A123" s="163"/>
      <c r="B123" s="50">
        <v>110</v>
      </c>
      <c r="C123" s="62" t="s">
        <v>125</v>
      </c>
      <c r="D123" s="84">
        <f t="shared" si="1"/>
        <v>0</v>
      </c>
      <c r="E123" s="88"/>
      <c r="F123" s="89"/>
      <c r="G123" s="86"/>
      <c r="H123" s="87"/>
      <c r="I123" s="87"/>
    </row>
    <row r="124" spans="1:9" ht="29.25" customHeight="1">
      <c r="A124" s="163"/>
      <c r="B124" s="50">
        <v>111</v>
      </c>
      <c r="C124" s="62" t="s">
        <v>126</v>
      </c>
      <c r="D124" s="84">
        <f t="shared" si="1"/>
        <v>0</v>
      </c>
      <c r="E124" s="88"/>
      <c r="F124" s="89"/>
      <c r="G124" s="86"/>
      <c r="H124" s="87"/>
      <c r="I124" s="87"/>
    </row>
    <row r="125" spans="1:9" ht="29.25" customHeight="1">
      <c r="A125" s="163"/>
      <c r="B125" s="50">
        <v>112</v>
      </c>
      <c r="C125" s="62" t="s">
        <v>127</v>
      </c>
      <c r="D125" s="84">
        <f t="shared" si="1"/>
        <v>0</v>
      </c>
      <c r="E125" s="88"/>
      <c r="F125" s="89"/>
      <c r="G125" s="86"/>
      <c r="H125" s="87"/>
      <c r="I125" s="87"/>
    </row>
    <row r="126" spans="1:9" ht="29.25" customHeight="1">
      <c r="A126" s="163"/>
      <c r="B126" s="50">
        <v>113</v>
      </c>
      <c r="C126" s="62" t="s">
        <v>128</v>
      </c>
      <c r="D126" s="84">
        <f t="shared" si="1"/>
        <v>0</v>
      </c>
      <c r="E126" s="88"/>
      <c r="F126" s="89"/>
      <c r="G126" s="86"/>
      <c r="H126" s="87"/>
      <c r="I126" s="87"/>
    </row>
    <row r="127" spans="1:9" ht="29.25" customHeight="1">
      <c r="A127" s="163"/>
      <c r="B127" s="50">
        <v>114</v>
      </c>
      <c r="C127" s="62" t="s">
        <v>129</v>
      </c>
      <c r="D127" s="84">
        <f t="shared" si="1"/>
        <v>0</v>
      </c>
      <c r="E127" s="88"/>
      <c r="F127" s="89"/>
      <c r="G127" s="86"/>
      <c r="H127" s="87"/>
      <c r="I127" s="87"/>
    </row>
    <row r="128" spans="1:9" ht="29.25" customHeight="1">
      <c r="A128" s="163"/>
      <c r="B128" s="50">
        <v>115</v>
      </c>
      <c r="C128" s="62" t="s">
        <v>130</v>
      </c>
      <c r="D128" s="84">
        <f t="shared" si="1"/>
        <v>0</v>
      </c>
      <c r="E128" s="88"/>
      <c r="F128" s="89"/>
      <c r="G128" s="86"/>
      <c r="H128" s="87"/>
      <c r="I128" s="87"/>
    </row>
    <row r="129" spans="1:9" ht="29.25" customHeight="1">
      <c r="A129" s="163"/>
      <c r="B129" s="50">
        <v>116</v>
      </c>
      <c r="C129" s="62" t="s">
        <v>131</v>
      </c>
      <c r="D129" s="84">
        <f t="shared" si="1"/>
        <v>0</v>
      </c>
      <c r="E129" s="88"/>
      <c r="F129" s="89"/>
      <c r="G129" s="86"/>
      <c r="H129" s="87"/>
      <c r="I129" s="87"/>
    </row>
    <row r="130" spans="1:9" ht="29.25" customHeight="1">
      <c r="A130" s="163"/>
      <c r="B130" s="50">
        <v>117</v>
      </c>
      <c r="C130" s="62" t="s">
        <v>132</v>
      </c>
      <c r="D130" s="84">
        <f t="shared" si="1"/>
        <v>0</v>
      </c>
      <c r="E130" s="88"/>
      <c r="F130" s="89"/>
      <c r="G130" s="86"/>
      <c r="H130" s="87"/>
      <c r="I130" s="87"/>
    </row>
    <row r="131" spans="1:9" ht="29.25" customHeight="1">
      <c r="A131" s="163"/>
      <c r="B131" s="50">
        <v>118</v>
      </c>
      <c r="C131" s="62" t="s">
        <v>133</v>
      </c>
      <c r="D131" s="84">
        <f t="shared" si="1"/>
        <v>0</v>
      </c>
      <c r="E131" s="88"/>
      <c r="F131" s="89"/>
      <c r="G131" s="86"/>
      <c r="H131" s="87"/>
      <c r="I131" s="87"/>
    </row>
    <row r="132" spans="1:9" ht="29.25" customHeight="1">
      <c r="A132" s="163"/>
      <c r="B132" s="50">
        <v>119</v>
      </c>
      <c r="C132" s="62" t="s">
        <v>134</v>
      </c>
      <c r="D132" s="84">
        <f t="shared" si="1"/>
        <v>0</v>
      </c>
      <c r="E132" s="88"/>
      <c r="F132" s="89"/>
      <c r="G132" s="86"/>
      <c r="H132" s="87"/>
      <c r="I132" s="87"/>
    </row>
    <row r="133" spans="1:9" ht="29.25" customHeight="1">
      <c r="A133" s="163"/>
      <c r="B133" s="50">
        <v>120</v>
      </c>
      <c r="C133" s="62" t="s">
        <v>135</v>
      </c>
      <c r="D133" s="84">
        <f t="shared" si="1"/>
        <v>0</v>
      </c>
      <c r="E133" s="88"/>
      <c r="F133" s="89"/>
      <c r="G133" s="86"/>
      <c r="H133" s="87"/>
      <c r="I133" s="87"/>
    </row>
    <row r="134" spans="1:9" ht="29.25" customHeight="1">
      <c r="A134" s="163"/>
      <c r="B134" s="50">
        <v>121</v>
      </c>
      <c r="C134" s="62" t="s">
        <v>136</v>
      </c>
      <c r="D134" s="84">
        <f t="shared" si="1"/>
        <v>0</v>
      </c>
      <c r="E134" s="88"/>
      <c r="F134" s="89"/>
      <c r="G134" s="86"/>
      <c r="H134" s="87"/>
      <c r="I134" s="87"/>
    </row>
    <row r="135" spans="1:9" ht="29.25" customHeight="1">
      <c r="A135" s="163"/>
      <c r="B135" s="50">
        <v>122</v>
      </c>
      <c r="C135" s="62" t="s">
        <v>137</v>
      </c>
      <c r="D135" s="84">
        <f t="shared" si="1"/>
        <v>0</v>
      </c>
      <c r="E135" s="88"/>
      <c r="F135" s="89"/>
      <c r="G135" s="86"/>
      <c r="H135" s="87"/>
      <c r="I135" s="87"/>
    </row>
    <row r="136" spans="1:9" ht="29.25" customHeight="1">
      <c r="A136" s="163"/>
      <c r="B136" s="50">
        <v>123</v>
      </c>
      <c r="C136" s="62" t="s">
        <v>138</v>
      </c>
      <c r="D136" s="84">
        <f t="shared" si="1"/>
        <v>0</v>
      </c>
      <c r="E136" s="88"/>
      <c r="F136" s="89"/>
      <c r="G136" s="86"/>
      <c r="H136" s="87"/>
      <c r="I136" s="87"/>
    </row>
    <row r="137" spans="1:9" ht="29.25" customHeight="1">
      <c r="A137" s="163" t="s">
        <v>139</v>
      </c>
      <c r="B137" s="50">
        <v>124</v>
      </c>
      <c r="C137" s="62" t="s">
        <v>140</v>
      </c>
      <c r="D137" s="84">
        <f t="shared" si="1"/>
        <v>0</v>
      </c>
      <c r="E137" s="88"/>
      <c r="F137" s="89"/>
      <c r="G137" s="86"/>
      <c r="H137" s="87"/>
      <c r="I137" s="87"/>
    </row>
    <row r="138" spans="1:9" ht="29.25" customHeight="1">
      <c r="A138" s="163"/>
      <c r="B138" s="50">
        <v>125</v>
      </c>
      <c r="C138" s="62" t="s">
        <v>139</v>
      </c>
      <c r="D138" s="84">
        <f aca="true" t="shared" si="2" ref="D138:D165">G138</f>
        <v>0</v>
      </c>
      <c r="E138" s="88"/>
      <c r="F138" s="89"/>
      <c r="G138" s="86"/>
      <c r="H138" s="87"/>
      <c r="I138" s="87"/>
    </row>
    <row r="139" spans="1:9" ht="29.25" customHeight="1">
      <c r="A139" s="163"/>
      <c r="B139" s="50">
        <v>126</v>
      </c>
      <c r="C139" s="62" t="s">
        <v>141</v>
      </c>
      <c r="D139" s="84">
        <f t="shared" si="2"/>
        <v>0</v>
      </c>
      <c r="E139" s="88"/>
      <c r="F139" s="89"/>
      <c r="G139" s="86"/>
      <c r="H139" s="87"/>
      <c r="I139" s="87"/>
    </row>
    <row r="140" spans="1:9" ht="29.25" customHeight="1">
      <c r="A140" s="163"/>
      <c r="B140" s="50">
        <v>127</v>
      </c>
      <c r="C140" s="62" t="s">
        <v>142</v>
      </c>
      <c r="D140" s="84">
        <f t="shared" si="2"/>
        <v>0</v>
      </c>
      <c r="E140" s="88"/>
      <c r="F140" s="89"/>
      <c r="G140" s="86"/>
      <c r="H140" s="87"/>
      <c r="I140" s="87"/>
    </row>
    <row r="141" spans="1:9" ht="29.25" customHeight="1">
      <c r="A141" s="163"/>
      <c r="B141" s="50">
        <v>128</v>
      </c>
      <c r="C141" s="62" t="s">
        <v>143</v>
      </c>
      <c r="D141" s="84">
        <f t="shared" si="2"/>
        <v>0</v>
      </c>
      <c r="E141" s="88"/>
      <c r="F141" s="89"/>
      <c r="G141" s="86"/>
      <c r="H141" s="87"/>
      <c r="I141" s="87"/>
    </row>
    <row r="142" spans="1:9" ht="29.25" customHeight="1">
      <c r="A142" s="163"/>
      <c r="B142" s="50">
        <v>129</v>
      </c>
      <c r="C142" s="62" t="s">
        <v>144</v>
      </c>
      <c r="D142" s="84">
        <f t="shared" si="2"/>
        <v>0</v>
      </c>
      <c r="E142" s="88"/>
      <c r="F142" s="89"/>
      <c r="G142" s="86"/>
      <c r="H142" s="87"/>
      <c r="I142" s="87"/>
    </row>
    <row r="143" spans="1:9" ht="29.25" customHeight="1">
      <c r="A143" s="163"/>
      <c r="B143" s="50">
        <v>130</v>
      </c>
      <c r="C143" s="62" t="s">
        <v>145</v>
      </c>
      <c r="D143" s="84">
        <f t="shared" si="2"/>
        <v>0</v>
      </c>
      <c r="E143" s="88"/>
      <c r="F143" s="89"/>
      <c r="G143" s="86"/>
      <c r="H143" s="87"/>
      <c r="I143" s="87"/>
    </row>
    <row r="144" spans="1:9" ht="29.25" customHeight="1">
      <c r="A144" s="163"/>
      <c r="B144" s="50">
        <v>131</v>
      </c>
      <c r="C144" s="62" t="s">
        <v>146</v>
      </c>
      <c r="D144" s="84">
        <f t="shared" si="2"/>
        <v>0</v>
      </c>
      <c r="E144" s="88"/>
      <c r="F144" s="89"/>
      <c r="G144" s="86"/>
      <c r="H144" s="87"/>
      <c r="I144" s="87"/>
    </row>
    <row r="145" spans="1:9" ht="29.25" customHeight="1">
      <c r="A145" s="163"/>
      <c r="B145" s="50">
        <v>132</v>
      </c>
      <c r="C145" s="62" t="s">
        <v>147</v>
      </c>
      <c r="D145" s="84">
        <f t="shared" si="2"/>
        <v>0</v>
      </c>
      <c r="E145" s="88"/>
      <c r="F145" s="89"/>
      <c r="G145" s="86"/>
      <c r="H145" s="87"/>
      <c r="I145" s="87"/>
    </row>
    <row r="146" spans="1:9" ht="29.25" customHeight="1">
      <c r="A146" s="163"/>
      <c r="B146" s="50">
        <v>133</v>
      </c>
      <c r="C146" s="62" t="s">
        <v>148</v>
      </c>
      <c r="D146" s="84">
        <f t="shared" si="2"/>
        <v>0</v>
      </c>
      <c r="E146" s="88"/>
      <c r="F146" s="89"/>
      <c r="G146" s="86"/>
      <c r="H146" s="87"/>
      <c r="I146" s="87"/>
    </row>
    <row r="147" spans="1:9" ht="29.25" customHeight="1">
      <c r="A147" s="163"/>
      <c r="B147" s="50">
        <v>134</v>
      </c>
      <c r="C147" s="62" t="s">
        <v>149</v>
      </c>
      <c r="D147" s="84">
        <f t="shared" si="2"/>
        <v>0</v>
      </c>
      <c r="E147" s="88"/>
      <c r="F147" s="89"/>
      <c r="G147" s="86"/>
      <c r="H147" s="87"/>
      <c r="I147" s="87"/>
    </row>
    <row r="148" spans="1:9" ht="29.25" customHeight="1">
      <c r="A148" s="163"/>
      <c r="B148" s="50">
        <v>135</v>
      </c>
      <c r="C148" s="62" t="s">
        <v>150</v>
      </c>
      <c r="D148" s="84">
        <f t="shared" si="2"/>
        <v>0</v>
      </c>
      <c r="E148" s="88"/>
      <c r="F148" s="89"/>
      <c r="G148" s="86"/>
      <c r="H148" s="87"/>
      <c r="I148" s="87"/>
    </row>
    <row r="149" spans="1:9" ht="29.25" customHeight="1">
      <c r="A149" s="163"/>
      <c r="B149" s="50">
        <v>136</v>
      </c>
      <c r="C149" s="62" t="s">
        <v>151</v>
      </c>
      <c r="D149" s="84">
        <f t="shared" si="2"/>
        <v>0</v>
      </c>
      <c r="E149" s="88"/>
      <c r="F149" s="89"/>
      <c r="G149" s="86"/>
      <c r="H149" s="87"/>
      <c r="I149" s="87"/>
    </row>
    <row r="150" spans="1:9" ht="29.25" customHeight="1">
      <c r="A150" s="163"/>
      <c r="B150" s="50">
        <v>137</v>
      </c>
      <c r="C150" s="62" t="s">
        <v>152</v>
      </c>
      <c r="D150" s="84">
        <f t="shared" si="2"/>
        <v>0</v>
      </c>
      <c r="E150" s="88"/>
      <c r="F150" s="89"/>
      <c r="G150" s="121"/>
      <c r="H150" s="87"/>
      <c r="I150" s="87"/>
    </row>
    <row r="151" spans="1:9" ht="29.25" customHeight="1">
      <c r="A151" s="163"/>
      <c r="B151" s="50">
        <v>138</v>
      </c>
      <c r="C151" s="62" t="s">
        <v>153</v>
      </c>
      <c r="D151" s="84">
        <f t="shared" si="2"/>
        <v>0</v>
      </c>
      <c r="E151" s="88"/>
      <c r="F151" s="89"/>
      <c r="G151" s="86"/>
      <c r="H151" s="87"/>
      <c r="I151" s="87"/>
    </row>
    <row r="152" spans="1:9" ht="29.25" customHeight="1">
      <c r="A152" s="163"/>
      <c r="B152" s="50">
        <v>139</v>
      </c>
      <c r="C152" s="62" t="s">
        <v>154</v>
      </c>
      <c r="D152" s="84">
        <f t="shared" si="2"/>
        <v>0</v>
      </c>
      <c r="E152" s="88"/>
      <c r="F152" s="89"/>
      <c r="G152" s="86"/>
      <c r="H152" s="87"/>
      <c r="I152" s="87"/>
    </row>
    <row r="153" spans="1:9" ht="29.25" customHeight="1">
      <c r="A153" s="163" t="s">
        <v>156</v>
      </c>
      <c r="B153" s="50">
        <v>140</v>
      </c>
      <c r="C153" s="62" t="s">
        <v>155</v>
      </c>
      <c r="D153" s="84">
        <f t="shared" si="2"/>
        <v>0</v>
      </c>
      <c r="E153" s="88"/>
      <c r="F153" s="89"/>
      <c r="G153" s="86"/>
      <c r="H153" s="87"/>
      <c r="I153" s="87"/>
    </row>
    <row r="154" spans="1:9" ht="29.25" customHeight="1">
      <c r="A154" s="163"/>
      <c r="B154" s="50">
        <v>141</v>
      </c>
      <c r="C154" s="62" t="s">
        <v>156</v>
      </c>
      <c r="D154" s="84">
        <f t="shared" si="2"/>
        <v>0</v>
      </c>
      <c r="E154" s="88"/>
      <c r="F154" s="89"/>
      <c r="G154" s="84"/>
      <c r="H154" s="88"/>
      <c r="I154" s="155"/>
    </row>
    <row r="155" spans="1:9" ht="29.25" customHeight="1">
      <c r="A155" s="163"/>
      <c r="B155" s="50">
        <v>142</v>
      </c>
      <c r="C155" s="62" t="s">
        <v>157</v>
      </c>
      <c r="D155" s="84">
        <f t="shared" si="2"/>
        <v>0</v>
      </c>
      <c r="E155" s="88"/>
      <c r="F155" s="89"/>
      <c r="G155" s="86"/>
      <c r="H155" s="87"/>
      <c r="I155" s="87"/>
    </row>
    <row r="156" spans="1:9" ht="29.25" customHeight="1">
      <c r="A156" s="163"/>
      <c r="B156" s="50">
        <v>143</v>
      </c>
      <c r="C156" s="62" t="s">
        <v>158</v>
      </c>
      <c r="D156" s="84">
        <f t="shared" si="2"/>
        <v>0</v>
      </c>
      <c r="E156" s="88"/>
      <c r="F156" s="89"/>
      <c r="G156" s="86"/>
      <c r="H156" s="87"/>
      <c r="I156" s="87"/>
    </row>
    <row r="157" spans="1:9" ht="29.25" customHeight="1">
      <c r="A157" s="163" t="s">
        <v>159</v>
      </c>
      <c r="B157" s="50">
        <v>144</v>
      </c>
      <c r="C157" s="62" t="s">
        <v>159</v>
      </c>
      <c r="D157" s="84">
        <f t="shared" si="2"/>
        <v>0</v>
      </c>
      <c r="E157" s="88"/>
      <c r="F157" s="89"/>
      <c r="G157" s="121"/>
      <c r="H157" s="88"/>
      <c r="I157" s="87"/>
    </row>
    <row r="158" spans="1:9" ht="29.25" customHeight="1">
      <c r="A158" s="163"/>
      <c r="B158" s="50">
        <v>145</v>
      </c>
      <c r="C158" s="62" t="s">
        <v>160</v>
      </c>
      <c r="D158" s="84">
        <f t="shared" si="2"/>
        <v>0</v>
      </c>
      <c r="E158" s="88"/>
      <c r="F158" s="89"/>
      <c r="G158" s="86"/>
      <c r="H158" s="87"/>
      <c r="I158" s="87"/>
    </row>
    <row r="159" spans="1:9" ht="29.25" customHeight="1">
      <c r="A159" s="163"/>
      <c r="B159" s="50">
        <v>146</v>
      </c>
      <c r="C159" s="62" t="s">
        <v>161</v>
      </c>
      <c r="D159" s="84">
        <f t="shared" si="2"/>
        <v>0</v>
      </c>
      <c r="E159" s="88"/>
      <c r="F159" s="89"/>
      <c r="G159" s="86"/>
      <c r="H159" s="87"/>
      <c r="I159" s="87"/>
    </row>
    <row r="160" spans="1:9" ht="29.25" customHeight="1">
      <c r="A160" s="163" t="s">
        <v>162</v>
      </c>
      <c r="B160" s="50">
        <v>147</v>
      </c>
      <c r="C160" s="62" t="s">
        <v>163</v>
      </c>
      <c r="D160" s="84">
        <f t="shared" si="2"/>
        <v>0</v>
      </c>
      <c r="E160" s="88"/>
      <c r="F160" s="89"/>
      <c r="G160" s="86"/>
      <c r="H160" s="87"/>
      <c r="I160" s="87"/>
    </row>
    <row r="161" spans="1:9" ht="29.25" customHeight="1">
      <c r="A161" s="163"/>
      <c r="B161" s="50">
        <v>148</v>
      </c>
      <c r="C161" s="62" t="s">
        <v>164</v>
      </c>
      <c r="D161" s="84">
        <f t="shared" si="2"/>
        <v>0</v>
      </c>
      <c r="E161" s="88"/>
      <c r="F161" s="89"/>
      <c r="G161" s="86"/>
      <c r="H161" s="87"/>
      <c r="I161" s="87"/>
    </row>
    <row r="162" spans="1:9" ht="29.25" customHeight="1">
      <c r="A162" s="163"/>
      <c r="B162" s="50">
        <v>149</v>
      </c>
      <c r="C162" s="62" t="s">
        <v>165</v>
      </c>
      <c r="D162" s="84">
        <f t="shared" si="2"/>
        <v>0</v>
      </c>
      <c r="E162" s="88"/>
      <c r="F162" s="89"/>
      <c r="G162" s="86"/>
      <c r="H162" s="87"/>
      <c r="I162" s="87"/>
    </row>
    <row r="163" spans="1:9" ht="29.25" customHeight="1">
      <c r="A163" s="163"/>
      <c r="B163" s="50">
        <v>150</v>
      </c>
      <c r="C163" s="62" t="s">
        <v>166</v>
      </c>
      <c r="D163" s="84">
        <f t="shared" si="2"/>
        <v>0</v>
      </c>
      <c r="E163" s="88"/>
      <c r="F163" s="89"/>
      <c r="G163" s="86"/>
      <c r="H163" s="87"/>
      <c r="I163" s="87"/>
    </row>
    <row r="164" spans="1:9" ht="29.25" customHeight="1">
      <c r="A164" s="163"/>
      <c r="B164" s="50">
        <v>151</v>
      </c>
      <c r="C164" s="62" t="s">
        <v>167</v>
      </c>
      <c r="D164" s="84">
        <f t="shared" si="2"/>
        <v>0</v>
      </c>
      <c r="E164" s="88"/>
      <c r="F164" s="89"/>
      <c r="G164" s="86"/>
      <c r="H164" s="87"/>
      <c r="I164" s="87"/>
    </row>
    <row r="165" spans="1:9" ht="29.25" customHeight="1">
      <c r="A165" s="163"/>
      <c r="B165" s="50">
        <v>152</v>
      </c>
      <c r="C165" s="62" t="s">
        <v>168</v>
      </c>
      <c r="D165" s="84">
        <f t="shared" si="2"/>
        <v>0</v>
      </c>
      <c r="E165" s="88"/>
      <c r="F165" s="89"/>
      <c r="G165" s="86"/>
      <c r="H165" s="87"/>
      <c r="I165" s="87"/>
    </row>
    <row r="166" spans="1:9" ht="29.25" customHeight="1">
      <c r="A166" s="164" t="s">
        <v>177</v>
      </c>
      <c r="B166" s="165"/>
      <c r="C166" s="165"/>
      <c r="D166" s="91">
        <f>SUM(D9:D165)</f>
        <v>41</v>
      </c>
      <c r="E166" s="92"/>
      <c r="F166" s="93"/>
      <c r="G166" s="86"/>
      <c r="H166" s="87"/>
      <c r="I166" s="87"/>
    </row>
    <row r="167" spans="1:7" ht="29.25" customHeight="1">
      <c r="A167" s="163" t="s">
        <v>176</v>
      </c>
      <c r="B167" s="163"/>
      <c r="C167" s="163"/>
      <c r="D167" s="163"/>
      <c r="E167" s="163"/>
      <c r="F167" s="163"/>
      <c r="G167" s="94"/>
    </row>
    <row r="168" spans="1:7" ht="116.25" customHeight="1">
      <c r="A168" s="166" t="s">
        <v>169</v>
      </c>
      <c r="B168" s="167"/>
      <c r="C168" s="167"/>
      <c r="D168" s="167"/>
      <c r="E168" s="167"/>
      <c r="F168" s="168"/>
      <c r="G168" s="94"/>
    </row>
    <row r="169" ht="75" customHeight="1">
      <c r="G169" s="94"/>
    </row>
    <row r="170" ht="19.5" customHeight="1">
      <c r="G170" s="94"/>
    </row>
    <row r="171" ht="75.75" customHeight="1">
      <c r="G171" s="94"/>
    </row>
    <row r="172" ht="84" customHeight="1">
      <c r="G172" s="94"/>
    </row>
    <row r="173" ht="8.25" customHeight="1">
      <c r="G173" s="94"/>
    </row>
    <row r="174" ht="99.75" customHeight="1">
      <c r="G174" s="94"/>
    </row>
    <row r="175" ht="15">
      <c r="G175" s="94"/>
    </row>
    <row r="176" ht="15">
      <c r="G176" s="94"/>
    </row>
    <row r="177" ht="15">
      <c r="G177" s="94"/>
    </row>
    <row r="178" ht="13.5" customHeight="1">
      <c r="G178" s="94"/>
    </row>
    <row r="179" ht="15">
      <c r="G179" s="94"/>
    </row>
    <row r="180" ht="26.25" customHeight="1">
      <c r="G180" s="94"/>
    </row>
    <row r="181" ht="15">
      <c r="G181" s="94"/>
    </row>
    <row r="182" ht="15">
      <c r="G182" s="94"/>
    </row>
    <row r="183" ht="15">
      <c r="G183" s="94"/>
    </row>
    <row r="184" ht="22.5" customHeight="1">
      <c r="G184" s="94"/>
    </row>
    <row r="185" ht="36" customHeight="1">
      <c r="G185" s="94"/>
    </row>
    <row r="186" ht="15">
      <c r="G186" s="94"/>
    </row>
    <row r="187" ht="15">
      <c r="G187" s="94"/>
    </row>
    <row r="188" ht="15">
      <c r="G188" s="94"/>
    </row>
    <row r="189" ht="15">
      <c r="G189" s="94"/>
    </row>
    <row r="190" ht="15">
      <c r="G190" s="94"/>
    </row>
    <row r="191" ht="15">
      <c r="G191" s="94"/>
    </row>
    <row r="192" ht="32.25" customHeight="1">
      <c r="G192" s="94"/>
    </row>
    <row r="193" ht="15">
      <c r="G193" s="94"/>
    </row>
    <row r="194" ht="15">
      <c r="G194" s="94"/>
    </row>
    <row r="195" ht="15.75" customHeight="1">
      <c r="G195" s="94"/>
    </row>
    <row r="196" ht="15">
      <c r="G196" s="94"/>
    </row>
    <row r="197" ht="15">
      <c r="G197" s="94"/>
    </row>
    <row r="198" ht="15">
      <c r="G198" s="94"/>
    </row>
    <row r="199" ht="15">
      <c r="G199" s="94"/>
    </row>
    <row r="200" ht="15">
      <c r="G200" s="94"/>
    </row>
    <row r="201" ht="15">
      <c r="G201" s="94"/>
    </row>
    <row r="202" ht="15">
      <c r="G202" s="94"/>
    </row>
    <row r="203" ht="15">
      <c r="G203" s="94"/>
    </row>
    <row r="204" ht="15">
      <c r="G204" s="94"/>
    </row>
    <row r="205" ht="15">
      <c r="G205" s="94"/>
    </row>
    <row r="206" ht="15">
      <c r="G206" s="94"/>
    </row>
    <row r="207" ht="15">
      <c r="G207" s="94"/>
    </row>
    <row r="208" ht="15">
      <c r="G208" s="94"/>
    </row>
    <row r="209" ht="15">
      <c r="G209" s="94"/>
    </row>
    <row r="210" ht="15.75" customHeight="1">
      <c r="G210" s="94"/>
    </row>
    <row r="211" ht="15">
      <c r="G211" s="94"/>
    </row>
    <row r="212" ht="15">
      <c r="G212" s="94"/>
    </row>
    <row r="213" ht="15.75" customHeight="1">
      <c r="G213" s="94"/>
    </row>
    <row r="214" ht="15">
      <c r="G214" s="94"/>
    </row>
    <row r="215" ht="15">
      <c r="G215" s="94"/>
    </row>
    <row r="216" ht="15">
      <c r="G216" s="94"/>
    </row>
    <row r="217" ht="15">
      <c r="G217" s="94"/>
    </row>
    <row r="218" ht="15">
      <c r="G218" s="94"/>
    </row>
    <row r="219" ht="15">
      <c r="G219" s="94"/>
    </row>
    <row r="220" ht="15">
      <c r="G220" s="94"/>
    </row>
    <row r="221" ht="15">
      <c r="G221" s="94"/>
    </row>
    <row r="222" ht="15">
      <c r="G222" s="94"/>
    </row>
    <row r="223" ht="15">
      <c r="G223" s="94"/>
    </row>
    <row r="224" ht="15">
      <c r="G224" s="94"/>
    </row>
    <row r="225" ht="15">
      <c r="G225" s="94"/>
    </row>
    <row r="226" ht="15">
      <c r="G226" s="94"/>
    </row>
    <row r="227" ht="15">
      <c r="G227" s="94"/>
    </row>
    <row r="228" ht="15">
      <c r="G228" s="94"/>
    </row>
    <row r="229" ht="15">
      <c r="G229" s="94"/>
    </row>
    <row r="230" ht="15.75" customHeight="1">
      <c r="G230" s="94"/>
    </row>
    <row r="231" ht="15">
      <c r="G231" s="94"/>
    </row>
    <row r="232" ht="15">
      <c r="G232" s="94"/>
    </row>
    <row r="233" ht="15">
      <c r="G233" s="94"/>
    </row>
    <row r="234" ht="15">
      <c r="G234" s="94"/>
    </row>
    <row r="235" ht="15">
      <c r="G235" s="94"/>
    </row>
    <row r="236" ht="15">
      <c r="G236" s="94"/>
    </row>
    <row r="237" ht="15">
      <c r="G237" s="94"/>
    </row>
    <row r="238" ht="15">
      <c r="G238" s="94"/>
    </row>
    <row r="239" ht="15">
      <c r="G239" s="94"/>
    </row>
    <row r="240" ht="15">
      <c r="G240" s="94"/>
    </row>
    <row r="241" ht="15">
      <c r="G241" s="94"/>
    </row>
    <row r="242" ht="15.75" customHeight="1">
      <c r="G242" s="94"/>
    </row>
    <row r="243" ht="15">
      <c r="G243" s="94"/>
    </row>
    <row r="244" ht="15">
      <c r="G244" s="94"/>
    </row>
    <row r="245" ht="15">
      <c r="G245" s="94"/>
    </row>
    <row r="246" ht="15">
      <c r="G246" s="94"/>
    </row>
    <row r="247" ht="15">
      <c r="G247" s="94"/>
    </row>
    <row r="248" ht="15">
      <c r="G248" s="94"/>
    </row>
    <row r="249" ht="15">
      <c r="G249" s="94"/>
    </row>
    <row r="250" ht="15">
      <c r="G250" s="94"/>
    </row>
    <row r="251" ht="15">
      <c r="G251" s="94"/>
    </row>
    <row r="252" ht="15">
      <c r="G252" s="94"/>
    </row>
    <row r="253" ht="15">
      <c r="G253" s="94"/>
    </row>
    <row r="254" ht="15">
      <c r="G254" s="94"/>
    </row>
    <row r="255" ht="123" customHeight="1">
      <c r="G255" s="94"/>
    </row>
    <row r="256" ht="15">
      <c r="G256" s="94"/>
    </row>
    <row r="257" ht="15.75" customHeight="1">
      <c r="G257" s="94"/>
    </row>
    <row r="258" ht="15">
      <c r="G258" s="94"/>
    </row>
    <row r="259" ht="15">
      <c r="G259" s="94"/>
    </row>
    <row r="260" ht="15">
      <c r="G260" s="94"/>
    </row>
    <row r="261" ht="15">
      <c r="G261" s="94"/>
    </row>
    <row r="262" ht="15">
      <c r="G262" s="94"/>
    </row>
    <row r="263" ht="15.75" customHeight="1">
      <c r="G263" s="94"/>
    </row>
    <row r="264" ht="15">
      <c r="G264" s="94"/>
    </row>
    <row r="265" ht="15">
      <c r="G265" s="94"/>
    </row>
    <row r="266" ht="15.75" customHeight="1">
      <c r="G266" s="94"/>
    </row>
    <row r="267" ht="15">
      <c r="G267" s="94"/>
    </row>
    <row r="268" ht="15">
      <c r="G268" s="94"/>
    </row>
    <row r="269" ht="15">
      <c r="G269" s="94"/>
    </row>
    <row r="270" ht="15">
      <c r="G270" s="94"/>
    </row>
    <row r="271" ht="15">
      <c r="G271" s="94"/>
    </row>
    <row r="272" ht="15">
      <c r="G272" s="94"/>
    </row>
    <row r="273" ht="15.75" customHeight="1">
      <c r="G273" s="94"/>
    </row>
    <row r="274" ht="15">
      <c r="G274" s="94"/>
    </row>
    <row r="275" ht="13.5" customHeight="1">
      <c r="G275" s="94"/>
    </row>
    <row r="276" ht="15">
      <c r="G276" s="94"/>
    </row>
    <row r="277" ht="15.75" customHeight="1">
      <c r="G277" s="94"/>
    </row>
    <row r="278" ht="15">
      <c r="G278" s="94"/>
    </row>
    <row r="279" ht="15.75" customHeight="1">
      <c r="G279" s="94"/>
    </row>
    <row r="280" ht="15">
      <c r="G280" s="94"/>
    </row>
    <row r="281" ht="15">
      <c r="G281" s="94"/>
    </row>
    <row r="282" ht="15">
      <c r="G282" s="94"/>
    </row>
    <row r="283" ht="15">
      <c r="G283" s="94"/>
    </row>
    <row r="284" ht="15">
      <c r="G284" s="94"/>
    </row>
    <row r="285" ht="15">
      <c r="G285" s="94"/>
    </row>
  </sheetData>
  <sheetProtection/>
  <mergeCells count="27">
    <mergeCell ref="A3:I3"/>
    <mergeCell ref="A5:A8"/>
    <mergeCell ref="D5:F5"/>
    <mergeCell ref="G5:I5"/>
    <mergeCell ref="D6:F6"/>
    <mergeCell ref="G6:I6"/>
    <mergeCell ref="A9:A20"/>
    <mergeCell ref="A21:A32"/>
    <mergeCell ref="A33:A40"/>
    <mergeCell ref="A41:A42"/>
    <mergeCell ref="A44:A58"/>
    <mergeCell ref="A59:A71"/>
    <mergeCell ref="A72:A77"/>
    <mergeCell ref="A78:A80"/>
    <mergeCell ref="A81:A82"/>
    <mergeCell ref="A90:A92"/>
    <mergeCell ref="A93:A97"/>
    <mergeCell ref="A98:A103"/>
    <mergeCell ref="A166:C166"/>
    <mergeCell ref="A167:F167"/>
    <mergeCell ref="A168:F168"/>
    <mergeCell ref="A107:A113"/>
    <mergeCell ref="A114:A136"/>
    <mergeCell ref="A137:A152"/>
    <mergeCell ref="A153:A156"/>
    <mergeCell ref="A157:A159"/>
    <mergeCell ref="A160:A1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68"/>
  <sheetViews>
    <sheetView zoomScale="75" zoomScaleNormal="75" zoomScalePageLayoutView="0" workbookViewId="0" topLeftCell="A1">
      <selection activeCell="J7" sqref="J7"/>
    </sheetView>
  </sheetViews>
  <sheetFormatPr defaultColWidth="9.140625" defaultRowHeight="15"/>
  <cols>
    <col min="1" max="1" width="30.8515625" style="33" customWidth="1"/>
    <col min="2" max="2" width="7.00390625" style="33" customWidth="1"/>
    <col min="3" max="3" width="47.28125" style="33" customWidth="1"/>
    <col min="4" max="6" width="17.8515625" style="33" customWidth="1"/>
    <col min="7" max="8" width="13.421875" style="33" customWidth="1"/>
    <col min="9" max="9" width="9.140625" style="33" customWidth="1"/>
    <col min="10" max="16384" width="9.140625" style="33" customWidth="1"/>
  </cols>
  <sheetData>
    <row r="1" spans="4:53" ht="15">
      <c r="D1" s="29"/>
      <c r="E1" s="42" t="s">
        <v>178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</row>
    <row r="2" spans="4:53" ht="15">
      <c r="D2" s="29"/>
      <c r="E2" s="42" t="s">
        <v>195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</row>
    <row r="3" spans="1:53" s="35" customFormat="1" ht="68.25" customHeight="1">
      <c r="A3" s="172" t="s">
        <v>396</v>
      </c>
      <c r="B3" s="172"/>
      <c r="C3" s="172"/>
      <c r="D3" s="172"/>
      <c r="E3" s="172"/>
      <c r="F3" s="172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</row>
    <row r="4" spans="1:7" s="35" customFormat="1" ht="15.75" customHeight="1">
      <c r="A4" s="34"/>
      <c r="B4" s="34"/>
      <c r="C4" s="34"/>
      <c r="D4" s="43"/>
      <c r="E4" s="43"/>
      <c r="F4" s="43"/>
      <c r="G4" s="98"/>
    </row>
    <row r="5" spans="1:6" ht="45.75" customHeight="1">
      <c r="A5" s="173" t="s">
        <v>0</v>
      </c>
      <c r="B5" s="44"/>
      <c r="C5" s="63"/>
      <c r="D5" s="176" t="s">
        <v>206</v>
      </c>
      <c r="E5" s="176"/>
      <c r="F5" s="176"/>
    </row>
    <row r="6" spans="1:6" ht="45" customHeight="1">
      <c r="A6" s="174"/>
      <c r="B6" s="45" t="s">
        <v>2</v>
      </c>
      <c r="C6" s="64" t="s">
        <v>3</v>
      </c>
      <c r="D6" s="171" t="s">
        <v>4</v>
      </c>
      <c r="E6" s="171"/>
      <c r="F6" s="171"/>
    </row>
    <row r="7" spans="1:6" ht="63" customHeight="1">
      <c r="A7" s="174"/>
      <c r="B7" s="45"/>
      <c r="C7" s="64"/>
      <c r="D7" s="65" t="s">
        <v>5</v>
      </c>
      <c r="E7" s="65" t="s">
        <v>6</v>
      </c>
      <c r="F7" s="65" t="s">
        <v>7</v>
      </c>
    </row>
    <row r="8" spans="1:6" ht="19.5" customHeight="1">
      <c r="A8" s="175"/>
      <c r="B8" s="47"/>
      <c r="C8" s="66"/>
      <c r="D8" s="65">
        <v>1</v>
      </c>
      <c r="E8" s="65">
        <v>2</v>
      </c>
      <c r="F8" s="67">
        <v>3</v>
      </c>
    </row>
    <row r="9" spans="1:6" ht="15" customHeight="1">
      <c r="A9" s="170" t="s">
        <v>170</v>
      </c>
      <c r="B9" s="48">
        <v>1</v>
      </c>
      <c r="C9" s="69" t="s">
        <v>8</v>
      </c>
      <c r="D9" s="79">
        <f>Лянтор!D9+Фёдоровский!D9+'Белый Яр'!D9+Барсово!D9+Солнечный!D9+'Н.сортым'!D9+Локосово!D9+Русскинская!D9+Тундрино!D9+Сытомино!D9+Лямина!D9+Угут!D9+'Ульт-Ягун'!D9</f>
        <v>0</v>
      </c>
      <c r="E9" s="79"/>
      <c r="F9" s="79"/>
    </row>
    <row r="10" spans="1:6" ht="15" customHeight="1">
      <c r="A10" s="163"/>
      <c r="B10" s="50">
        <v>2</v>
      </c>
      <c r="C10" s="70" t="s">
        <v>9</v>
      </c>
      <c r="D10" s="79">
        <f>Лянтор!D10+Фёдоровский!D10+'Белый Яр'!D10+Барсово!D10+Солнечный!D10+'Н.сортым'!D10+Локосово!D10+Русскинская!D10+Тундрино!D10+Сытомино!D10+Лямина!D10+Угут!D10+'Ульт-Ягун'!D10</f>
        <v>0</v>
      </c>
      <c r="E10" s="79"/>
      <c r="F10" s="79"/>
    </row>
    <row r="11" spans="1:6" ht="45" customHeight="1">
      <c r="A11" s="163"/>
      <c r="B11" s="50">
        <v>3</v>
      </c>
      <c r="C11" s="70" t="s">
        <v>10</v>
      </c>
      <c r="D11" s="79">
        <f>Лянтор!D11+Фёдоровский!D11+'Белый Яр'!D11+Барсово!D11+Солнечный!D11+'Н.сортым'!D11+Локосово!D11+Русскинская!D11+Тундрино!D11+Сытомино!D11+Лямина!D11+Угут!D11+'Ульт-Ягун'!D11</f>
        <v>32</v>
      </c>
      <c r="E11" s="79"/>
      <c r="F11" s="79"/>
    </row>
    <row r="12" spans="1:6" ht="15">
      <c r="A12" s="163"/>
      <c r="B12" s="50">
        <v>4</v>
      </c>
      <c r="C12" s="70" t="s">
        <v>11</v>
      </c>
      <c r="D12" s="79">
        <f>Лянтор!D12+Фёдоровский!D12+'Белый Яр'!D12+Барсово!D12+Солнечный!D12+'Н.сортым'!D12+Локосово!D12+Русскинская!D12+Тундрино!D12+Сытомино!D12+Лямина!D12+Угут!D12+'Ульт-Ягун'!D12</f>
        <v>0</v>
      </c>
      <c r="E12" s="79"/>
      <c r="F12" s="79"/>
    </row>
    <row r="13" spans="1:6" ht="15">
      <c r="A13" s="163"/>
      <c r="B13" s="50">
        <v>5</v>
      </c>
      <c r="C13" s="70" t="s">
        <v>12</v>
      </c>
      <c r="D13" s="79">
        <f>Лянтор!D13+Фёдоровский!D13+'Белый Яр'!D13+Барсово!D13+Солнечный!D13+'Н.сортым'!D13+Локосово!D13+Русскинская!D13+Тундрино!D13+Сытомино!D13+Лямина!D13+Угут!D13+'Ульт-Ягун'!D13</f>
        <v>0</v>
      </c>
      <c r="E13" s="79"/>
      <c r="F13" s="79"/>
    </row>
    <row r="14" spans="1:6" ht="15">
      <c r="A14" s="163"/>
      <c r="B14" s="50">
        <v>6</v>
      </c>
      <c r="C14" s="70" t="s">
        <v>13</v>
      </c>
      <c r="D14" s="79">
        <f>Лянтор!D14+Фёдоровский!D14+'Белый Яр'!D14+Барсово!D14+Солнечный!D14+'Н.сортым'!D14+Локосово!D14+Русскинская!D14+Тундрино!D14+Сытомино!D14+Лямина!D14+Угут!D14+'Ульт-Ягун'!D14</f>
        <v>0</v>
      </c>
      <c r="E14" s="79"/>
      <c r="F14" s="79"/>
    </row>
    <row r="15" spans="1:6" ht="30">
      <c r="A15" s="163"/>
      <c r="B15" s="50">
        <v>7</v>
      </c>
      <c r="C15" s="70" t="s">
        <v>14</v>
      </c>
      <c r="D15" s="79">
        <f>Лянтор!D15+Фёдоровский!D15+'Белый Яр'!D15+Барсово!D15+Солнечный!D15+'Н.сортым'!D15+Локосово!D15+Русскинская!D15+Тундрино!D15+Сытомино!D15+Лямина!D15+Угут!D15+'Ульт-Ягун'!D15</f>
        <v>29</v>
      </c>
      <c r="E15" s="79"/>
      <c r="F15" s="79"/>
    </row>
    <row r="16" spans="1:6" ht="30">
      <c r="A16" s="163"/>
      <c r="B16" s="50">
        <v>8</v>
      </c>
      <c r="C16" s="70" t="s">
        <v>15</v>
      </c>
      <c r="D16" s="79">
        <f>Лянтор!D16+Фёдоровский!D16+'Белый Яр'!D16+Барсово!D16+Солнечный!D16+'Н.сортым'!D16+Локосово!D16+Русскинская!D16+Тундрино!D16+Сытомино!D16+Лямина!D16+Угут!D16+'Ульт-Ягун'!D16</f>
        <v>0</v>
      </c>
      <c r="E16" s="79"/>
      <c r="F16" s="79"/>
    </row>
    <row r="17" spans="1:6" ht="30">
      <c r="A17" s="163"/>
      <c r="B17" s="50">
        <v>9</v>
      </c>
      <c r="C17" s="70" t="s">
        <v>16</v>
      </c>
      <c r="D17" s="79">
        <f>Лянтор!D17+Фёдоровский!D17+'Белый Яр'!D17+Барсово!D17+Солнечный!D17+'Н.сортым'!D17+Локосово!D17+Русскинская!D17+Тундрино!D17+Сытомино!D17+Лямина!D17+Угут!D17+'Ульт-Ягун'!D17</f>
        <v>39</v>
      </c>
      <c r="E17" s="79"/>
      <c r="F17" s="79"/>
    </row>
    <row r="18" spans="1:6" ht="30">
      <c r="A18" s="163"/>
      <c r="B18" s="50">
        <v>10</v>
      </c>
      <c r="C18" s="70" t="s">
        <v>17</v>
      </c>
      <c r="D18" s="79">
        <f>Лянтор!D18+Фёдоровский!D18+'Белый Яр'!D18+Барсово!D18+Солнечный!D18+'Н.сортым'!D18+Локосово!D18+Русскинская!D18+Тундрино!D18+Сытомино!D18+Лямина!D18+Угут!D18+'Ульт-Ягун'!D18</f>
        <v>1</v>
      </c>
      <c r="E18" s="79"/>
      <c r="F18" s="79"/>
    </row>
    <row r="19" spans="1:6" ht="15">
      <c r="A19" s="163"/>
      <c r="B19" s="50">
        <v>11</v>
      </c>
      <c r="C19" s="70" t="s">
        <v>18</v>
      </c>
      <c r="D19" s="79">
        <f>Лянтор!D19+Фёдоровский!D19+'Белый Яр'!D19+Барсово!D19+Солнечный!D19+'Н.сортым'!D19+Локосово!D19+Русскинская!D19+Тундрино!D19+Сытомино!D19+Лямина!D19+Угут!D19+'Ульт-Ягун'!D19</f>
        <v>0</v>
      </c>
      <c r="E19" s="79"/>
      <c r="F19" s="79"/>
    </row>
    <row r="20" spans="1:6" ht="15">
      <c r="A20" s="163"/>
      <c r="B20" s="50">
        <v>12</v>
      </c>
      <c r="C20" s="70" t="s">
        <v>19</v>
      </c>
      <c r="D20" s="79">
        <f>Лянтор!D20+Фёдоровский!D20+'Белый Яр'!D20+Барсово!D20+Солнечный!D20+'Н.сортым'!D20+Локосово!D20+Русскинская!D20+Тундрино!D20+Сытомино!D20+Лямина!D20+Угут!D20+'Ульт-Ягун'!D20</f>
        <v>0</v>
      </c>
      <c r="E20" s="79"/>
      <c r="F20" s="79"/>
    </row>
    <row r="21" spans="1:6" ht="15.75" customHeight="1">
      <c r="A21" s="163" t="s">
        <v>20</v>
      </c>
      <c r="B21" s="50">
        <v>13</v>
      </c>
      <c r="C21" s="70" t="s">
        <v>21</v>
      </c>
      <c r="D21" s="79">
        <f>Лянтор!D21+Фёдоровский!D21+'Белый Яр'!D21+Барсово!D21+Солнечный!D21+'Н.сортым'!D21+Локосово!D21+Русскинская!D21+Тундрино!D21+Сытомино!D21+Лямина!D21+Угут!D21+'Ульт-Ягун'!D21</f>
        <v>0</v>
      </c>
      <c r="E21" s="79"/>
      <c r="F21" s="79"/>
    </row>
    <row r="22" spans="1:6" ht="15">
      <c r="A22" s="163"/>
      <c r="B22" s="50">
        <v>14</v>
      </c>
      <c r="C22" s="70" t="s">
        <v>22</v>
      </c>
      <c r="D22" s="79">
        <f>Лянтор!D22+Фёдоровский!D22+'Белый Яр'!D22+Барсово!D22+Солнечный!D22+'Н.сортым'!D22+Локосово!D22+Русскинская!D22+Тундрино!D22+Сытомино!D22+Лямина!D22+Угут!D22+'Ульт-Ягун'!D22</f>
        <v>0</v>
      </c>
      <c r="E22" s="79"/>
      <c r="F22" s="79"/>
    </row>
    <row r="23" spans="1:6" ht="15">
      <c r="A23" s="163"/>
      <c r="B23" s="50">
        <v>15</v>
      </c>
      <c r="C23" s="70" t="s">
        <v>23</v>
      </c>
      <c r="D23" s="79">
        <f>Лянтор!D23+Фёдоровский!D23+'Белый Яр'!D23+Барсово!D23+Солнечный!D23+'Н.сортым'!D23+Локосово!D23+Русскинская!D23+Тундрино!D23+Сытомино!D23+Лямина!D23+Угут!D23+'Ульт-Ягун'!D23</f>
        <v>0</v>
      </c>
      <c r="E23" s="79"/>
      <c r="F23" s="79"/>
    </row>
    <row r="24" spans="1:6" ht="15">
      <c r="A24" s="163"/>
      <c r="B24" s="50">
        <v>16</v>
      </c>
      <c r="C24" s="70" t="s">
        <v>24</v>
      </c>
      <c r="D24" s="79">
        <f>Лянтор!D24+Фёдоровский!D24+'Белый Яр'!D24+Барсово!D24+Солнечный!D24+'Н.сортым'!D24+Локосово!D24+Русскинская!D24+Тундрино!D24+Сытомино!D24+Лямина!D24+Угут!D24+'Ульт-Ягун'!D24</f>
        <v>666</v>
      </c>
      <c r="E24" s="79"/>
      <c r="F24" s="79"/>
    </row>
    <row r="25" spans="1:6" ht="15">
      <c r="A25" s="163"/>
      <c r="B25" s="50">
        <v>17</v>
      </c>
      <c r="C25" s="70" t="s">
        <v>25</v>
      </c>
      <c r="D25" s="79">
        <f>Лянтор!D25+Фёдоровский!D25+'Белый Яр'!D25+Барсово!D25+Солнечный!D25+'Н.сортым'!D25+Локосово!D25+Русскинская!D25+Тундрино!D25+Сытомино!D25+Лямина!D25+Угут!D25+'Ульт-Ягун'!D25</f>
        <v>0</v>
      </c>
      <c r="E25" s="79"/>
      <c r="F25" s="79"/>
    </row>
    <row r="26" spans="1:6" ht="15">
      <c r="A26" s="163"/>
      <c r="B26" s="50">
        <v>18</v>
      </c>
      <c r="C26" s="70" t="s">
        <v>26</v>
      </c>
      <c r="D26" s="79">
        <f>Лянтор!D26+Фёдоровский!D26+'Белый Яр'!D26+Барсово!D26+Солнечный!D26+'Н.сортым'!D26+Локосово!D26+Русскинская!D26+Тундрино!D26+Сытомино!D26+Лямина!D26+Угут!D26+'Ульт-Ягун'!D26</f>
        <v>173</v>
      </c>
      <c r="E26" s="79"/>
      <c r="F26" s="79"/>
    </row>
    <row r="27" spans="1:6" ht="15">
      <c r="A27" s="163"/>
      <c r="B27" s="50">
        <v>19</v>
      </c>
      <c r="C27" s="70" t="s">
        <v>27</v>
      </c>
      <c r="D27" s="79">
        <f>Лянтор!D27+Фёдоровский!D27+'Белый Яр'!D27+Барсово!D27+Солнечный!D27+'Н.сортым'!D27+Локосово!D27+Русскинская!D27+Тундрино!D27+Сытомино!D27+Лямина!D27+Угут!D27+'Ульт-Ягун'!D27</f>
        <v>0</v>
      </c>
      <c r="E27" s="79"/>
      <c r="F27" s="79"/>
    </row>
    <row r="28" spans="1:6" ht="15">
      <c r="A28" s="163"/>
      <c r="B28" s="50">
        <v>20</v>
      </c>
      <c r="C28" s="70" t="s">
        <v>28</v>
      </c>
      <c r="D28" s="79">
        <f>Лянтор!D28+Фёдоровский!D28+'Белый Яр'!D28+Барсово!D28+Солнечный!D28+'Н.сортым'!D28+Локосово!D28+Русскинская!D28+Тундрино!D28+Сытомино!D28+Лямина!D28+Угут!D28+'Ульт-Ягун'!D28</f>
        <v>0</v>
      </c>
      <c r="E28" s="79"/>
      <c r="F28" s="79"/>
    </row>
    <row r="29" spans="1:6" ht="15">
      <c r="A29" s="163"/>
      <c r="B29" s="50">
        <v>21</v>
      </c>
      <c r="C29" s="70" t="s">
        <v>29</v>
      </c>
      <c r="D29" s="79">
        <f>Лянтор!D29+Фёдоровский!D29+'Белый Яр'!D29+Барсово!D29+Солнечный!D29+'Н.сортым'!D29+Локосово!D29+Русскинская!D29+Тундрино!D29+Сытомино!D29+Лямина!D29+Угут!D29+'Ульт-Ягун'!D29</f>
        <v>21</v>
      </c>
      <c r="E29" s="79"/>
      <c r="F29" s="79"/>
    </row>
    <row r="30" spans="1:6" ht="15">
      <c r="A30" s="163"/>
      <c r="B30" s="50">
        <v>22</v>
      </c>
      <c r="C30" s="70" t="s">
        <v>30</v>
      </c>
      <c r="D30" s="79">
        <f>Лянтор!D30+Фёдоровский!D30+'Белый Яр'!D30+Барсово!D30+Солнечный!D30+'Н.сортым'!D30+Локосово!D30+Русскинская!D30+Тундрино!D30+Сытомино!D30+Лямина!D30+Угут!D30+'Ульт-Ягун'!D30</f>
        <v>2</v>
      </c>
      <c r="E30" s="79"/>
      <c r="F30" s="79"/>
    </row>
    <row r="31" spans="1:6" ht="15">
      <c r="A31" s="163"/>
      <c r="B31" s="50">
        <v>23</v>
      </c>
      <c r="C31" s="70" t="s">
        <v>31</v>
      </c>
      <c r="D31" s="79">
        <f>Лянтор!D31+Фёдоровский!D31+'Белый Яр'!D31+Барсово!D31+Солнечный!D31+'Н.сортым'!D31+Локосово!D31+Русскинская!D31+Тундрино!D31+Сытомино!D31+Лямина!D31+Угут!D31+'Ульт-Ягун'!D31</f>
        <v>0</v>
      </c>
      <c r="E31" s="79"/>
      <c r="F31" s="79"/>
    </row>
    <row r="32" spans="1:6" ht="15">
      <c r="A32" s="163"/>
      <c r="B32" s="50">
        <v>24</v>
      </c>
      <c r="C32" s="70" t="s">
        <v>32</v>
      </c>
      <c r="D32" s="79">
        <f>Лянтор!D32+Фёдоровский!D32+'Белый Яр'!D32+Барсово!D32+Солнечный!D32+'Н.сортым'!D32+Локосово!D32+Русскинская!D32+Тундрино!D32+Сытомино!D32+Лямина!D32+Угут!D32+'Ульт-Ягун'!D32</f>
        <v>6</v>
      </c>
      <c r="E32" s="79"/>
      <c r="F32" s="79"/>
    </row>
    <row r="33" spans="1:6" ht="15" customHeight="1">
      <c r="A33" s="163" t="s">
        <v>33</v>
      </c>
      <c r="B33" s="50">
        <v>25</v>
      </c>
      <c r="C33" s="70" t="s">
        <v>27</v>
      </c>
      <c r="D33" s="79">
        <f>Лянтор!D33+Фёдоровский!D33+'Белый Яр'!D33+Барсово!D33+Солнечный!D33+'Н.сортым'!D33+Локосово!D33+Русскинская!D33+Тундрино!D33+Сытомино!D33+Лямина!D33+Угут!D33+'Ульт-Ягун'!D33</f>
        <v>96</v>
      </c>
      <c r="E33" s="79"/>
      <c r="F33" s="79"/>
    </row>
    <row r="34" spans="1:6" ht="30">
      <c r="A34" s="163"/>
      <c r="B34" s="50">
        <v>26</v>
      </c>
      <c r="C34" s="70" t="s">
        <v>34</v>
      </c>
      <c r="D34" s="79">
        <f>Лянтор!D34+Фёдоровский!D34+'Белый Яр'!D34+Барсово!D34+Солнечный!D34+'Н.сортым'!D34+Локосово!D34+Русскинская!D34+Тундрино!D34+Сытомино!D34+Лямина!D34+Угут!D34+'Ульт-Ягун'!D34</f>
        <v>0</v>
      </c>
      <c r="E34" s="79"/>
      <c r="F34" s="79"/>
    </row>
    <row r="35" spans="1:6" ht="30">
      <c r="A35" s="163"/>
      <c r="B35" s="50">
        <v>27</v>
      </c>
      <c r="C35" s="70" t="s">
        <v>35</v>
      </c>
      <c r="D35" s="79">
        <f>Лянтор!D35+Фёдоровский!D35+'Белый Яр'!D35+Барсово!D35+Солнечный!D35+'Н.сортым'!D35+Локосово!D35+Русскинская!D35+Тундрино!D35+Сытомино!D35+Лямина!D35+Угут!D35+'Ульт-Ягун'!D35</f>
        <v>0</v>
      </c>
      <c r="E35" s="79"/>
      <c r="F35" s="79"/>
    </row>
    <row r="36" spans="1:6" ht="30">
      <c r="A36" s="163"/>
      <c r="B36" s="50">
        <v>28</v>
      </c>
      <c r="C36" s="70" t="s">
        <v>36</v>
      </c>
      <c r="D36" s="79">
        <f>Лянтор!D36+Фёдоровский!D36+'Белый Яр'!D36+Барсово!D36+Солнечный!D36+'Н.сортым'!D36+Локосово!D36+Русскинская!D36+Тундрино!D36+Сытомино!D36+Лямина!D36+Угут!D36+'Ульт-Ягун'!D36</f>
        <v>0</v>
      </c>
      <c r="E36" s="79"/>
      <c r="F36" s="79"/>
    </row>
    <row r="37" spans="1:6" ht="30">
      <c r="A37" s="163"/>
      <c r="B37" s="50">
        <v>29</v>
      </c>
      <c r="C37" s="70" t="s">
        <v>37</v>
      </c>
      <c r="D37" s="79">
        <f>Лянтор!D37+Фёдоровский!D37+'Белый Яр'!D37+Барсово!D37+Солнечный!D37+'Н.сортым'!D37+Локосово!D37+Русскинская!D37+Тундрино!D37+Сытомино!D37+Лямина!D37+Угут!D37+'Ульт-Ягун'!D37</f>
        <v>0</v>
      </c>
      <c r="E37" s="79"/>
      <c r="F37" s="79"/>
    </row>
    <row r="38" spans="1:6" ht="30">
      <c r="A38" s="163"/>
      <c r="B38" s="50">
        <v>30</v>
      </c>
      <c r="C38" s="70" t="s">
        <v>38</v>
      </c>
      <c r="D38" s="79">
        <f>Лянтор!D38+Фёдоровский!D38+'Белый Яр'!D38+Барсово!D38+Солнечный!D38+'Н.сортым'!D38+Локосово!D38+Русскинская!D38+Тундрино!D38+Сытомино!D38+Лямина!D38+Угут!D38+'Ульт-Ягун'!D38</f>
        <v>0</v>
      </c>
      <c r="E38" s="79"/>
      <c r="F38" s="79"/>
    </row>
    <row r="39" spans="1:6" ht="15">
      <c r="A39" s="163"/>
      <c r="B39" s="50">
        <v>31</v>
      </c>
      <c r="C39" s="70" t="s">
        <v>39</v>
      </c>
      <c r="D39" s="79">
        <f>Лянтор!D39+Фёдоровский!D39+'Белый Яр'!D39+Барсово!D39+Солнечный!D39+'Н.сортым'!D39+Локосово!D39+Русскинская!D39+Тундрино!D39+Сытомино!D39+Лямина!D39+Угут!D39+'Ульт-Ягун'!D39</f>
        <v>0</v>
      </c>
      <c r="E39" s="79"/>
      <c r="F39" s="79"/>
    </row>
    <row r="40" spans="1:6" ht="15">
      <c r="A40" s="163"/>
      <c r="B40" s="50">
        <v>32</v>
      </c>
      <c r="C40" s="70" t="s">
        <v>40</v>
      </c>
      <c r="D40" s="79">
        <f>Лянтор!D40+Фёдоровский!D40+'Белый Яр'!D40+Барсово!D40+Солнечный!D40+'Н.сортым'!D40+Локосово!D40+Русскинская!D40+Тундрино!D40+Сытомино!D40+Лямина!D40+Угут!D40+'Ульт-Ягун'!D40</f>
        <v>0</v>
      </c>
      <c r="E40" s="79"/>
      <c r="F40" s="79"/>
    </row>
    <row r="41" spans="1:6" ht="15" customHeight="1">
      <c r="A41" s="163" t="s">
        <v>41</v>
      </c>
      <c r="B41" s="50">
        <v>33</v>
      </c>
      <c r="C41" s="70" t="s">
        <v>42</v>
      </c>
      <c r="D41" s="79">
        <f>Лянтор!D41+Фёдоровский!D41+'Белый Яр'!D41+Барсово!D41+Солнечный!D41+'Н.сортым'!D41+Локосово!D41+Русскинская!D41+Тундрино!D41+Сытомино!D41+Лямина!D41+Угут!D41+'Ульт-Ягун'!D41</f>
        <v>939</v>
      </c>
      <c r="E41" s="79"/>
      <c r="F41" s="79"/>
    </row>
    <row r="42" spans="1:6" ht="30">
      <c r="A42" s="163"/>
      <c r="B42" s="50">
        <v>34</v>
      </c>
      <c r="C42" s="70" t="s">
        <v>43</v>
      </c>
      <c r="D42" s="79">
        <f>Лянтор!D42+Фёдоровский!D42+'Белый Яр'!D42+Барсово!D42+Солнечный!D42+'Н.сортым'!D42+Локосово!D42+Русскинская!D42+Тундрино!D42+Сытомино!D42+Лямина!D42+Угут!D42+'Ульт-Ягун'!D42</f>
        <v>0</v>
      </c>
      <c r="E42" s="79"/>
      <c r="F42" s="79"/>
    </row>
    <row r="43" spans="1:6" ht="15">
      <c r="A43" s="52" t="s">
        <v>171</v>
      </c>
      <c r="B43" s="50">
        <v>35</v>
      </c>
      <c r="C43" s="71" t="s">
        <v>44</v>
      </c>
      <c r="D43" s="79">
        <f>Лянтор!D43+Фёдоровский!D43+'Белый Яр'!D43+Барсово!D43+Солнечный!D43+'Н.сортым'!D43+Локосово!D43+Русскинская!D43+Тундрино!D43+Сытомино!D43+Лямина!D43+Угут!D43+'Ульт-Ягун'!D43</f>
        <v>906</v>
      </c>
      <c r="E43" s="79"/>
      <c r="F43" s="79"/>
    </row>
    <row r="44" spans="1:6" ht="15" customHeight="1">
      <c r="A44" s="163" t="s">
        <v>172</v>
      </c>
      <c r="B44" s="50">
        <v>36</v>
      </c>
      <c r="C44" s="70" t="s">
        <v>45</v>
      </c>
      <c r="D44" s="79">
        <f>Лянтор!D44+Фёдоровский!D44+'Белый Яр'!D44+Барсово!D44+Солнечный!D44+'Н.сортым'!D44+Локосово!D44+Русскинская!D44+Тундрино!D44+Сытомино!D44+Лямина!D44+Угут!D44+'Ульт-Ягун'!D44</f>
        <v>0</v>
      </c>
      <c r="E44" s="79"/>
      <c r="F44" s="79"/>
    </row>
    <row r="45" spans="1:6" ht="15">
      <c r="A45" s="163"/>
      <c r="B45" s="50">
        <v>37</v>
      </c>
      <c r="C45" s="70" t="s">
        <v>46</v>
      </c>
      <c r="D45" s="79">
        <f>Лянтор!D45+Фёдоровский!D45+'Белый Яр'!D45+Барсово!D45+Солнечный!D45+'Н.сортым'!D45+Локосово!D45+Русскинская!D45+Тундрино!D45+Сытомино!D45+Лямина!D45+Угут!D45+'Ульт-Ягун'!D45</f>
        <v>325</v>
      </c>
      <c r="E45" s="79"/>
      <c r="F45" s="79"/>
    </row>
    <row r="46" spans="1:6" ht="15">
      <c r="A46" s="163"/>
      <c r="B46" s="50">
        <v>38</v>
      </c>
      <c r="C46" s="70" t="s">
        <v>47</v>
      </c>
      <c r="D46" s="79">
        <f>Лянтор!D46+Фёдоровский!D46+'Белый Яр'!D46+Барсово!D46+Солнечный!D46+'Н.сортым'!D46+Локосово!D46+Русскинская!D46+Тундрино!D46+Сытомино!D46+Лямина!D46+Угут!D46+'Ульт-Ягун'!D46</f>
        <v>610</v>
      </c>
      <c r="E46" s="79"/>
      <c r="F46" s="79"/>
    </row>
    <row r="47" spans="1:6" ht="15">
      <c r="A47" s="163"/>
      <c r="B47" s="50">
        <v>39</v>
      </c>
      <c r="C47" s="70" t="s">
        <v>48</v>
      </c>
      <c r="D47" s="79">
        <f>Лянтор!D47+Фёдоровский!D47+'Белый Яр'!D47+Барсово!D47+Солнечный!D47+'Н.сортым'!D47+Локосово!D47+Русскинская!D47+Тундрино!D47+Сытомино!D47+Лямина!D47+Угут!D47+'Ульт-Ягун'!D47</f>
        <v>97</v>
      </c>
      <c r="E47" s="79"/>
      <c r="F47" s="79"/>
    </row>
    <row r="48" spans="1:6" ht="15">
      <c r="A48" s="163"/>
      <c r="B48" s="50">
        <v>40</v>
      </c>
      <c r="C48" s="70" t="s">
        <v>49</v>
      </c>
      <c r="D48" s="79">
        <f>Лянтор!D48+Фёдоровский!D48+'Белый Яр'!D48+Барсово!D48+Солнечный!D48+'Н.сортым'!D48+Локосово!D48+Русскинская!D48+Тундрино!D48+Сытомино!D48+Лямина!D48+Угут!D48+'Ульт-Ягун'!D48</f>
        <v>14</v>
      </c>
      <c r="E48" s="79"/>
      <c r="F48" s="79"/>
    </row>
    <row r="49" spans="1:6" ht="15" customHeight="1">
      <c r="A49" s="163"/>
      <c r="B49" s="50">
        <v>41</v>
      </c>
      <c r="C49" s="70" t="s">
        <v>50</v>
      </c>
      <c r="D49" s="79">
        <f>Лянтор!D49+Фёдоровский!D49+'Белый Яр'!D49+Барсово!D49+Солнечный!D49+'Н.сортым'!D49+Локосово!D49+Русскинская!D49+Тундрино!D49+Сытомино!D49+Лямина!D49+Угут!D49+'Ульт-Ягун'!D49</f>
        <v>7</v>
      </c>
      <c r="E49" s="79"/>
      <c r="F49" s="79"/>
    </row>
    <row r="50" spans="1:6" ht="15">
      <c r="A50" s="163"/>
      <c r="B50" s="50">
        <v>42</v>
      </c>
      <c r="C50" s="70" t="s">
        <v>51</v>
      </c>
      <c r="D50" s="79">
        <f>Лянтор!D50+Фёдоровский!D50+'Белый Яр'!D50+Барсово!D50+Солнечный!D50+'Н.сортым'!D50+Локосово!D50+Русскинская!D50+Тундрино!D50+Сытомино!D50+Лямина!D50+Угут!D50+'Ульт-Ягун'!D50</f>
        <v>0</v>
      </c>
      <c r="E50" s="79"/>
      <c r="F50" s="79"/>
    </row>
    <row r="51" spans="1:6" ht="15">
      <c r="A51" s="163"/>
      <c r="B51" s="50">
        <v>43</v>
      </c>
      <c r="C51" s="70" t="s">
        <v>52</v>
      </c>
      <c r="D51" s="79">
        <f>Лянтор!D51+Фёдоровский!D51+'Белый Яр'!D51+Барсово!D51+Солнечный!D51+'Н.сортым'!D51+Локосово!D51+Русскинская!D51+Тундрино!D51+Сытомино!D51+Лямина!D51+Угут!D51+'Ульт-Ягун'!D51</f>
        <v>70</v>
      </c>
      <c r="E51" s="79"/>
      <c r="F51" s="79"/>
    </row>
    <row r="52" spans="1:6" ht="15">
      <c r="A52" s="163"/>
      <c r="B52" s="50">
        <v>44</v>
      </c>
      <c r="C52" s="70" t="s">
        <v>53</v>
      </c>
      <c r="D52" s="79">
        <f>Лянтор!D52+Фёдоровский!D52+'Белый Яр'!D52+Барсово!D52+Солнечный!D52+'Н.сортым'!D52+Локосово!D52+Русскинская!D52+Тундрино!D52+Сытомино!D52+Лямина!D52+Угут!D52+'Ульт-Ягун'!D52</f>
        <v>0</v>
      </c>
      <c r="E52" s="79"/>
      <c r="F52" s="79"/>
    </row>
    <row r="53" spans="1:6" ht="15">
      <c r="A53" s="163"/>
      <c r="B53" s="50">
        <v>45</v>
      </c>
      <c r="C53" s="70" t="s">
        <v>54</v>
      </c>
      <c r="D53" s="79">
        <f>Лянтор!D53+Фёдоровский!D53+'Белый Яр'!D53+Барсово!D53+Солнечный!D53+'Н.сортым'!D53+Локосово!D53+Русскинская!D53+Тундрино!D53+Сытомино!D53+Лямина!D53+Угут!D53+'Ульт-Ягун'!D53</f>
        <v>0</v>
      </c>
      <c r="E53" s="79"/>
      <c r="F53" s="79"/>
    </row>
    <row r="54" spans="1:6" ht="15">
      <c r="A54" s="163"/>
      <c r="B54" s="50">
        <v>46</v>
      </c>
      <c r="C54" s="70" t="s">
        <v>55</v>
      </c>
      <c r="D54" s="79">
        <f>Лянтор!D54+Фёдоровский!D54+'Белый Яр'!D54+Барсово!D54+Солнечный!D54+'Н.сортым'!D54+Локосово!D54+Русскинская!D54+Тундрино!D54+Сытомино!D54+Лямина!D54+Угут!D54+'Ульт-Ягун'!D54</f>
        <v>0</v>
      </c>
      <c r="E54" s="79"/>
      <c r="F54" s="79"/>
    </row>
    <row r="55" spans="1:6" ht="15">
      <c r="A55" s="163"/>
      <c r="B55" s="50">
        <v>47</v>
      </c>
      <c r="C55" s="70" t="s">
        <v>56</v>
      </c>
      <c r="D55" s="79">
        <f>Лянтор!D55+Фёдоровский!D55+'Белый Яр'!D55+Барсово!D55+Солнечный!D55+'Н.сортым'!D55+Локосово!D55+Русскинская!D55+Тундрино!D55+Сытомино!D55+Лямина!D55+Угут!D55+'Ульт-Ягун'!D55</f>
        <v>0</v>
      </c>
      <c r="E55" s="79"/>
      <c r="F55" s="79"/>
    </row>
    <row r="56" spans="1:6" ht="15" customHeight="1">
      <c r="A56" s="163"/>
      <c r="B56" s="50">
        <v>48</v>
      </c>
      <c r="C56" s="70" t="s">
        <v>57</v>
      </c>
      <c r="D56" s="79">
        <f>Лянтор!D56+Фёдоровский!D56+'Белый Яр'!D56+Барсово!D56+Солнечный!D56+'Н.сортым'!D56+Локосово!D56+Русскинская!D56+Тундрино!D56+Сытомино!D56+Лямина!D56+Угут!D56+'Ульт-Ягун'!D56</f>
        <v>0</v>
      </c>
      <c r="E56" s="79"/>
      <c r="F56" s="79"/>
    </row>
    <row r="57" spans="1:6" ht="15">
      <c r="A57" s="163"/>
      <c r="B57" s="50">
        <v>49</v>
      </c>
      <c r="C57" s="70" t="s">
        <v>58</v>
      </c>
      <c r="D57" s="79">
        <f>Лянтор!D57+Фёдоровский!D57+'Белый Яр'!D57+Барсово!D57+Солнечный!D57+'Н.сортым'!D57+Локосово!D57+Русскинская!D57+Тундрино!D57+Сытомино!D57+Лямина!D57+Угут!D57+'Ульт-Ягун'!D57</f>
        <v>0</v>
      </c>
      <c r="E57" s="79"/>
      <c r="F57" s="79"/>
    </row>
    <row r="58" spans="1:6" ht="24" customHeight="1">
      <c r="A58" s="163"/>
      <c r="B58" s="50">
        <v>50</v>
      </c>
      <c r="C58" s="70" t="s">
        <v>59</v>
      </c>
      <c r="D58" s="79">
        <f>Лянтор!D58+Фёдоровский!D58+'Белый Яр'!D58+Барсово!D58+Солнечный!D58+'Н.сортым'!D58+Локосово!D58+Русскинская!D58+Тундрино!D58+Сытомино!D58+Лямина!D58+Угут!D58+'Ульт-Ягун'!D58</f>
        <v>0</v>
      </c>
      <c r="E58" s="79"/>
      <c r="F58" s="79"/>
    </row>
    <row r="59" spans="1:6" ht="36" customHeight="1">
      <c r="A59" s="163" t="s">
        <v>60</v>
      </c>
      <c r="B59" s="50">
        <v>51</v>
      </c>
      <c r="C59" s="70" t="s">
        <v>61</v>
      </c>
      <c r="D59" s="79">
        <f>Лянтор!D59+Фёдоровский!D59+'Белый Яр'!D59+Барсово!D59+Солнечный!D59+'Н.сортым'!D59+Локосово!D59+Русскинская!D59+Тундрино!D59+Сытомино!D59+Лямина!D59+Угут!D59+'Ульт-Ягун'!D59</f>
        <v>651</v>
      </c>
      <c r="E59" s="79"/>
      <c r="F59" s="79"/>
    </row>
    <row r="60" spans="1:6" ht="15">
      <c r="A60" s="163"/>
      <c r="B60" s="50">
        <v>52</v>
      </c>
      <c r="C60" s="70" t="s">
        <v>62</v>
      </c>
      <c r="D60" s="79">
        <f>Лянтор!D60+Фёдоровский!D60+'Белый Яр'!D60+Барсово!D60+Солнечный!D60+'Н.сортым'!D60+Локосово!D60+Русскинская!D60+Тундрино!D60+Сытомино!D60+Лямина!D60+Угут!D60+'Ульт-Ягун'!D60</f>
        <v>125</v>
      </c>
      <c r="E60" s="79"/>
      <c r="F60" s="79"/>
    </row>
    <row r="61" spans="1:6" ht="15">
      <c r="A61" s="163"/>
      <c r="B61" s="50">
        <v>53</v>
      </c>
      <c r="C61" s="70" t="s">
        <v>63</v>
      </c>
      <c r="D61" s="79">
        <f>Лянтор!D61+Фёдоровский!D61+'Белый Яр'!D61+Барсово!D61+Солнечный!D61+'Н.сортым'!D61+Локосово!D61+Русскинская!D61+Тундрино!D61+Сытомино!D61+Лямина!D61+Угут!D61+'Ульт-Ягун'!D61</f>
        <v>0</v>
      </c>
      <c r="E61" s="79"/>
      <c r="F61" s="79"/>
    </row>
    <row r="62" spans="1:6" ht="15">
      <c r="A62" s="163"/>
      <c r="B62" s="50">
        <v>54</v>
      </c>
      <c r="C62" s="70" t="s">
        <v>64</v>
      </c>
      <c r="D62" s="79">
        <f>Лянтор!D62+Фёдоровский!D62+'Белый Яр'!D62+Барсово!D62+Солнечный!D62+'Н.сортым'!D62+Локосово!D62+Русскинская!D62+Тундрино!D62+Сытомино!D62+Лямина!D62+Угут!D62+'Ульт-Ягун'!D62</f>
        <v>0</v>
      </c>
      <c r="E62" s="79"/>
      <c r="F62" s="79"/>
    </row>
    <row r="63" spans="1:6" ht="15">
      <c r="A63" s="163"/>
      <c r="B63" s="50">
        <v>55</v>
      </c>
      <c r="C63" s="70" t="s">
        <v>65</v>
      </c>
      <c r="D63" s="79">
        <f>Лянтор!D63+Фёдоровский!D63+'Белый Яр'!D63+Барсово!D63+Солнечный!D63+'Н.сортым'!D63+Локосово!D63+Русскинская!D63+Тундрино!D63+Сытомино!D63+Лямина!D63+Угут!D63+'Ульт-Ягун'!D63</f>
        <v>2</v>
      </c>
      <c r="E63" s="79"/>
      <c r="F63" s="79"/>
    </row>
    <row r="64" spans="1:6" ht="15">
      <c r="A64" s="163"/>
      <c r="B64" s="50">
        <v>56</v>
      </c>
      <c r="C64" s="70" t="s">
        <v>66</v>
      </c>
      <c r="D64" s="79">
        <f>Лянтор!D64+Фёдоровский!D64+'Белый Яр'!D64+Барсово!D64+Солнечный!D64+'Н.сортым'!D64+Локосово!D64+Русскинская!D64+Тундрино!D64+Сытомино!D64+Лямина!D64+Угут!D64+'Ульт-Ягун'!D64</f>
        <v>0</v>
      </c>
      <c r="E64" s="79"/>
      <c r="F64" s="79"/>
    </row>
    <row r="65" spans="1:6" ht="15">
      <c r="A65" s="163"/>
      <c r="B65" s="50">
        <v>57</v>
      </c>
      <c r="C65" s="70" t="s">
        <v>67</v>
      </c>
      <c r="D65" s="79">
        <f>Лянтор!D65+Фёдоровский!D65+'Белый Яр'!D65+Барсово!D65+Солнечный!D65+'Н.сортым'!D65+Локосово!D65+Русскинская!D65+Тундрино!D65+Сытомино!D65+Лямина!D65+Угут!D65+'Ульт-Ягун'!D65</f>
        <v>226</v>
      </c>
      <c r="E65" s="79"/>
      <c r="F65" s="79"/>
    </row>
    <row r="66" spans="1:6" ht="15">
      <c r="A66" s="163"/>
      <c r="B66" s="50">
        <v>58</v>
      </c>
      <c r="C66" s="70" t="s">
        <v>68</v>
      </c>
      <c r="D66" s="79">
        <f>Лянтор!D66+Фёдоровский!D66+'Белый Яр'!D66+Барсово!D66+Солнечный!D66+'Н.сортым'!D66+Локосово!D66+Русскинская!D66+Тундрино!D66+Сытомино!D66+Лямина!D66+Угут!D66+'Ульт-Ягун'!D66</f>
        <v>15</v>
      </c>
      <c r="E66" s="79"/>
      <c r="F66" s="79"/>
    </row>
    <row r="67" spans="1:6" ht="15">
      <c r="A67" s="163"/>
      <c r="B67" s="50">
        <v>59</v>
      </c>
      <c r="C67" s="70" t="s">
        <v>69</v>
      </c>
      <c r="D67" s="79">
        <f>Лянтор!D67+Фёдоровский!D67+'Белый Яр'!D67+Барсово!D67+Солнечный!D67+'Н.сортым'!D67+Локосово!D67+Русскинская!D67+Тундрино!D67+Сытомино!D67+Лямина!D67+Угут!D67+'Ульт-Ягун'!D67</f>
        <v>4</v>
      </c>
      <c r="E67" s="79"/>
      <c r="F67" s="79"/>
    </row>
    <row r="68" spans="1:6" ht="15">
      <c r="A68" s="163"/>
      <c r="B68" s="50">
        <v>60</v>
      </c>
      <c r="C68" s="70" t="s">
        <v>70</v>
      </c>
      <c r="D68" s="79">
        <f>Лянтор!D68+Фёдоровский!D68+'Белый Яр'!D68+Барсово!D68+Солнечный!D68+'Н.сортым'!D68+Локосово!D68+Русскинская!D68+Тундрино!D68+Сытомино!D68+Лямина!D68+Угут!D68+'Ульт-Ягун'!D68</f>
        <v>41</v>
      </c>
      <c r="E68" s="79"/>
      <c r="F68" s="79"/>
    </row>
    <row r="69" spans="1:6" ht="17.25" customHeight="1">
      <c r="A69" s="163"/>
      <c r="B69" s="50">
        <v>61</v>
      </c>
      <c r="C69" s="70" t="s">
        <v>71</v>
      </c>
      <c r="D69" s="79">
        <f>Лянтор!D69+Фёдоровский!D69+'Белый Яр'!D69+Барсово!D69+Солнечный!D69+'Н.сортым'!D69+Локосово!D69+Русскинская!D69+Тундрино!D69+Сытомино!D69+Лямина!D69+Угут!D69+'Ульт-Ягун'!D69</f>
        <v>0</v>
      </c>
      <c r="E69" s="79"/>
      <c r="F69" s="79"/>
    </row>
    <row r="70" spans="1:6" ht="15">
      <c r="A70" s="163"/>
      <c r="B70" s="50">
        <v>62</v>
      </c>
      <c r="C70" s="70" t="s">
        <v>72</v>
      </c>
      <c r="D70" s="79">
        <f>Лянтор!D70+Фёдоровский!D70+'Белый Яр'!D70+Барсово!D70+Солнечный!D70+'Н.сортым'!D70+Локосово!D70+Русскинская!D70+Тундрино!D70+Сытомино!D70+Лямина!D70+Угут!D70+'Ульт-Ягун'!D70</f>
        <v>0</v>
      </c>
      <c r="E70" s="79"/>
      <c r="F70" s="79"/>
    </row>
    <row r="71" spans="1:6" ht="15.75" customHeight="1">
      <c r="A71" s="163"/>
      <c r="B71" s="50">
        <v>63</v>
      </c>
      <c r="C71" s="70" t="s">
        <v>73</v>
      </c>
      <c r="D71" s="79">
        <f>Лянтор!D71+Фёдоровский!D71+'Белый Яр'!D71+Барсово!D71+Солнечный!D71+'Н.сортым'!D71+Локосово!D71+Русскинская!D71+Тундрино!D71+Сытомино!D71+Лямина!D71+Угут!D71+'Ульт-Ягун'!D71</f>
        <v>2</v>
      </c>
      <c r="E71" s="79"/>
      <c r="F71" s="79"/>
    </row>
    <row r="72" spans="1:6" ht="15" customHeight="1">
      <c r="A72" s="163" t="s">
        <v>173</v>
      </c>
      <c r="B72" s="50">
        <v>64</v>
      </c>
      <c r="C72" s="70" t="s">
        <v>74</v>
      </c>
      <c r="D72" s="79">
        <f>Лянтор!D72+Фёдоровский!D72+'Белый Яр'!D72+Барсово!D72+Солнечный!D72+'Н.сортым'!D72+Локосово!D72+Русскинская!D72+Тундрино!D72+Сытомино!D72+Лямина!D72+Угут!D72+'Ульт-Ягун'!D72</f>
        <v>2008</v>
      </c>
      <c r="E72" s="79"/>
      <c r="F72" s="79"/>
    </row>
    <row r="73" spans="1:6" ht="14.25" customHeight="1">
      <c r="A73" s="163"/>
      <c r="B73" s="50">
        <v>65</v>
      </c>
      <c r="C73" s="70" t="s">
        <v>75</v>
      </c>
      <c r="D73" s="79">
        <f>Лянтор!D73+Фёдоровский!D73+'Белый Яр'!D73+Барсово!D73+Солнечный!D73+'Н.сортым'!D73+Локосово!D73+Русскинская!D73+Тундрино!D73+Сытомино!D73+Лямина!D73+Угут!D73+'Ульт-Ягун'!D73</f>
        <v>1260</v>
      </c>
      <c r="E73" s="79"/>
      <c r="F73" s="79"/>
    </row>
    <row r="74" spans="1:6" ht="15">
      <c r="A74" s="163"/>
      <c r="B74" s="50">
        <v>66</v>
      </c>
      <c r="C74" s="70" t="s">
        <v>76</v>
      </c>
      <c r="D74" s="79">
        <f>Лянтор!D74+Фёдоровский!D74+'Белый Яр'!D74+Барсово!D74+Солнечный!D74+'Н.сортым'!D74+Локосово!D74+Русскинская!D74+Тундрино!D74+Сытомино!D74+Лямина!D74+Угут!D74+'Ульт-Ягун'!D74</f>
        <v>514</v>
      </c>
      <c r="E74" s="79"/>
      <c r="F74" s="79"/>
    </row>
    <row r="75" spans="1:6" ht="15">
      <c r="A75" s="163"/>
      <c r="B75" s="50">
        <v>67</v>
      </c>
      <c r="C75" s="54" t="s">
        <v>77</v>
      </c>
      <c r="D75" s="79">
        <f>Лянтор!D75+Фёдоровский!D75+'Белый Яр'!D75+Барсово!D75+Солнечный!D75+'Н.сортым'!D75+Локосово!D75+Русскинская!D75+Тундрино!D75+Сытомино!D75+Лямина!D75+Угут!D75+'Ульт-Ягун'!D75</f>
        <v>331</v>
      </c>
      <c r="E75" s="79"/>
      <c r="F75" s="79"/>
    </row>
    <row r="76" spans="1:6" ht="15">
      <c r="A76" s="163"/>
      <c r="B76" s="50">
        <v>68</v>
      </c>
      <c r="C76" s="70" t="s">
        <v>78</v>
      </c>
      <c r="D76" s="79">
        <f>Лянтор!D76+Фёдоровский!D76+'Белый Яр'!D76+Барсово!D76+Солнечный!D76+'Н.сортым'!D76+Локосово!D76+Русскинская!D76+Тундрино!D76+Сытомино!D76+Лямина!D76+Угут!D76+'Ульт-Ягун'!D76</f>
        <v>0</v>
      </c>
      <c r="E76" s="79"/>
      <c r="F76" s="79"/>
    </row>
    <row r="77" spans="1:6" ht="15">
      <c r="A77" s="163"/>
      <c r="B77" s="50">
        <v>69</v>
      </c>
      <c r="C77" s="70" t="s">
        <v>79</v>
      </c>
      <c r="D77" s="79">
        <f>Лянтор!D77+Фёдоровский!D77+'Белый Яр'!D77+Барсово!D77+Солнечный!D77+'Н.сортым'!D77+Локосово!D77+Русскинская!D77+Тундрино!D77+Сытомино!D77+Лямина!D77+Угут!D77+'Ульт-Ягун'!D77</f>
        <v>0</v>
      </c>
      <c r="E77" s="79"/>
      <c r="F77" s="79"/>
    </row>
    <row r="78" spans="1:6" ht="15" customHeight="1">
      <c r="A78" s="163" t="s">
        <v>80</v>
      </c>
      <c r="B78" s="50">
        <v>70</v>
      </c>
      <c r="C78" s="70" t="s">
        <v>81</v>
      </c>
      <c r="D78" s="79">
        <f>Лянтор!D78+Фёдоровский!D78+'Белый Яр'!D78+Барсово!D78+Солнечный!D78+'Н.сортым'!D78+Локосово!D78+Русскинская!D78+Тундрино!D78+Сытомино!D78+Лямина!D78+Угут!D78+'Ульт-Ягун'!D78</f>
        <v>0</v>
      </c>
      <c r="E78" s="79"/>
      <c r="F78" s="79"/>
    </row>
    <row r="79" spans="1:6" ht="15">
      <c r="A79" s="163"/>
      <c r="B79" s="50">
        <v>71</v>
      </c>
      <c r="C79" s="70" t="s">
        <v>82</v>
      </c>
      <c r="D79" s="79">
        <f>Лянтор!D79+Фёдоровский!D79+'Белый Яр'!D79+Барсово!D79+Солнечный!D79+'Н.сортым'!D79+Локосово!D79+Русскинская!D79+Тундрино!D79+Сытомино!D79+Лямина!D79+Угут!D79+'Ульт-Ягун'!D79</f>
        <v>4</v>
      </c>
      <c r="E79" s="79"/>
      <c r="F79" s="79"/>
    </row>
    <row r="80" spans="1:6" ht="26.25" customHeight="1">
      <c r="A80" s="163"/>
      <c r="B80" s="50">
        <v>72</v>
      </c>
      <c r="C80" s="70" t="s">
        <v>83</v>
      </c>
      <c r="D80" s="79">
        <f>Лянтор!D80+Фёдоровский!D80+'Белый Яр'!D80+Барсово!D80+Солнечный!D80+'Н.сортым'!D80+Локосово!D80+Русскинская!D80+Тундрино!D80+Сытомино!D80+Лямина!D80+Угут!D80+'Ульт-Ягун'!D80</f>
        <v>1</v>
      </c>
      <c r="E80" s="79"/>
      <c r="F80" s="79"/>
    </row>
    <row r="81" spans="1:6" ht="15" customHeight="1">
      <c r="A81" s="169" t="s">
        <v>84</v>
      </c>
      <c r="B81" s="55">
        <v>73</v>
      </c>
      <c r="C81" s="72" t="s">
        <v>85</v>
      </c>
      <c r="D81" s="79">
        <f>Лянтор!D81+Фёдоровский!D81+'Белый Яр'!D81+Барсово!D81+Солнечный!D81+'Н.сортым'!D81+Локосово!D81+Русскинская!D81+Тундрино!D81+Сытомино!D81+Лямина!D81+Угут!D81+'Ульт-Ягун'!D81</f>
        <v>0</v>
      </c>
      <c r="E81" s="79"/>
      <c r="F81" s="79"/>
    </row>
    <row r="82" spans="1:6" ht="15">
      <c r="A82" s="169"/>
      <c r="B82" s="55">
        <v>74</v>
      </c>
      <c r="C82" s="72" t="s">
        <v>86</v>
      </c>
      <c r="D82" s="79">
        <f>Лянтор!D82+Фёдоровский!D82+'Белый Яр'!D82+Барсово!D82+Солнечный!D82+'Н.сортым'!D82+Локосово!D82+Русскинская!D82+Тундрино!D82+Сытомино!D82+Лямина!D82+Угут!D82+'Ульт-Ягун'!D82</f>
        <v>95</v>
      </c>
      <c r="E82" s="79"/>
      <c r="F82" s="79"/>
    </row>
    <row r="83" spans="1:6" ht="15">
      <c r="A83" s="57" t="s">
        <v>87</v>
      </c>
      <c r="B83" s="55">
        <v>75</v>
      </c>
      <c r="C83" s="72" t="s">
        <v>88</v>
      </c>
      <c r="D83" s="79">
        <f>Лянтор!D83+Фёдоровский!D83+'Белый Яр'!D83+Барсово!D83+Солнечный!D83+'Н.сортым'!D83+Локосово!D83+Русскинская!D83+Тундрино!D83+Сытомино!D83+Лямина!D83+Угут!D83+'Ульт-Ягун'!D83</f>
        <v>2</v>
      </c>
      <c r="E83" s="79"/>
      <c r="F83" s="79"/>
    </row>
    <row r="84" spans="1:6" ht="15" hidden="1">
      <c r="A84" s="57" t="s">
        <v>87</v>
      </c>
      <c r="B84" s="58"/>
      <c r="C84" s="72" t="s">
        <v>88</v>
      </c>
      <c r="D84" s="79">
        <f>Лянтор!D84+Фёдоровский!D84+'Белый Яр'!D84+Барсово!D84+Солнечный!D84+'Н.сортым'!D84+Локосово!D84+Русскинская!D84+Тундрино!D84+Сытомино!D84+Лямина!D84+Угут!D84+'Ульт-Ягун'!D84</f>
        <v>0</v>
      </c>
      <c r="E84" s="79"/>
      <c r="F84" s="79"/>
    </row>
    <row r="85" spans="1:6" ht="12" customHeight="1" hidden="1">
      <c r="A85" s="59"/>
      <c r="B85" s="58"/>
      <c r="C85" s="72"/>
      <c r="D85" s="79">
        <f>Лянтор!D85+Фёдоровский!D85+'Белый Яр'!D85+Барсово!D85+Солнечный!D85+'Н.сортым'!D85+Локосово!D85+Русскинская!D85+Тундрино!D85+Сытомино!D85+Лямина!D85+Угут!D85+'Ульт-Ягун'!D85</f>
        <v>0</v>
      </c>
      <c r="E85" s="79"/>
      <c r="F85" s="79"/>
    </row>
    <row r="86" spans="1:6" ht="27" customHeight="1" hidden="1">
      <c r="A86" s="59"/>
      <c r="B86" s="58"/>
      <c r="C86" s="72"/>
      <c r="D86" s="79">
        <f>Лянтор!D86+Фёдоровский!D86+'Белый Яр'!D86+Барсово!D86+Солнечный!D86+'Н.сортым'!D86+Локосово!D86+Русскинская!D86+Тундрино!D86+Сытомино!D86+Лямина!D86+Угут!D86+'Ульт-Ягун'!D86</f>
        <v>0</v>
      </c>
      <c r="E86" s="79"/>
      <c r="F86" s="79"/>
    </row>
    <row r="87" spans="1:6" ht="43.5" customHeight="1" hidden="1">
      <c r="A87" s="59"/>
      <c r="B87" s="58"/>
      <c r="C87" s="72"/>
      <c r="D87" s="79">
        <f>Лянтор!D87+Фёдоровский!D87+'Белый Яр'!D87+Барсово!D87+Солнечный!D87+'Н.сортым'!D87+Локосово!D87+Русскинская!D87+Тундрино!D87+Сытомино!D87+Лямина!D87+Угут!D87+'Ульт-Ягун'!D87</f>
        <v>0</v>
      </c>
      <c r="E87" s="79"/>
      <c r="F87" s="79"/>
    </row>
    <row r="88" spans="1:6" ht="29.25" customHeight="1" hidden="1">
      <c r="A88" s="59"/>
      <c r="B88" s="58"/>
      <c r="C88" s="72"/>
      <c r="D88" s="79">
        <f>Лянтор!D88+Фёдоровский!D88+'Белый Яр'!D88+Барсово!D88+Солнечный!D88+'Н.сортым'!D88+Локосово!D88+Русскинская!D88+Тундрино!D88+Сытомино!D88+Лямина!D88+Угут!D88+'Ульт-Ягун'!D88</f>
        <v>0</v>
      </c>
      <c r="E88" s="79"/>
      <c r="F88" s="79"/>
    </row>
    <row r="89" spans="1:6" ht="29.25" customHeight="1">
      <c r="A89" s="59" t="s">
        <v>89</v>
      </c>
      <c r="B89" s="55">
        <v>76</v>
      </c>
      <c r="C89" s="72" t="s">
        <v>90</v>
      </c>
      <c r="D89" s="79">
        <f>Лянтор!D89+Фёдоровский!D89+'Белый Яр'!D89+Барсово!D89+Солнечный!D89+'Н.сортым'!D89+Локосово!D89+Русскинская!D89+Тундрино!D89+Сытомино!D89+Лямина!D89+Угут!D89+'Ульт-Ягун'!D89</f>
        <v>41</v>
      </c>
      <c r="E89" s="79"/>
      <c r="F89" s="79"/>
    </row>
    <row r="90" spans="1:6" ht="29.25" customHeight="1">
      <c r="A90" s="163" t="s">
        <v>91</v>
      </c>
      <c r="B90" s="50">
        <v>77</v>
      </c>
      <c r="C90" s="73" t="s">
        <v>91</v>
      </c>
      <c r="D90" s="79">
        <f>Лянтор!D90+Фёдоровский!D90+'Белый Яр'!D90+Барсово!D90+Солнечный!D90+'Н.сортым'!D90+Локосово!D90+Русскинская!D90+Тундрино!D90+Сытомино!D90+Лямина!D90+Угут!D90+'Ульт-Ягун'!D90</f>
        <v>1</v>
      </c>
      <c r="E90" s="79"/>
      <c r="F90" s="79"/>
    </row>
    <row r="91" spans="1:6" ht="29.25" customHeight="1">
      <c r="A91" s="163"/>
      <c r="B91" s="50">
        <v>78</v>
      </c>
      <c r="C91" s="74" t="s">
        <v>92</v>
      </c>
      <c r="D91" s="79">
        <f>Лянтор!D91+Фёдоровский!D91+'Белый Яр'!D91+Барсово!D91+Солнечный!D91+'Н.сортым'!D91+Локосово!D91+Русскинская!D91+Тундрино!D91+Сытомино!D91+Лямина!D91+Угут!D91+'Ульт-Ягун'!D91</f>
        <v>2</v>
      </c>
      <c r="E91" s="79"/>
      <c r="F91" s="79"/>
    </row>
    <row r="92" spans="1:6" ht="29.25" customHeight="1">
      <c r="A92" s="163"/>
      <c r="B92" s="50">
        <v>79</v>
      </c>
      <c r="C92" s="74" t="s">
        <v>93</v>
      </c>
      <c r="D92" s="79">
        <f>Лянтор!D92+Фёдоровский!D92+'Белый Яр'!D92+Барсово!D92+Солнечный!D92+'Н.сортым'!D92+Локосово!D92+Русскинская!D92+Тундрино!D92+Сытомино!D92+Лямина!D92+Угут!D92+'Ульт-Ягун'!D92</f>
        <v>3</v>
      </c>
      <c r="E92" s="79"/>
      <c r="F92" s="79"/>
    </row>
    <row r="93" spans="1:6" ht="29.25" customHeight="1">
      <c r="A93" s="163" t="s">
        <v>94</v>
      </c>
      <c r="B93" s="50">
        <v>80</v>
      </c>
      <c r="C93" s="75" t="s">
        <v>94</v>
      </c>
      <c r="D93" s="79">
        <f>Лянтор!D93+Фёдоровский!D93+'Белый Яр'!D93+Барсово!D93+Солнечный!D93+'Н.сортым'!D93+Локосово!D93+Русскинская!D93+Тундрино!D93+Сытомино!D93+Лямина!D93+Угут!D93+'Ульт-Ягун'!D93</f>
        <v>1566</v>
      </c>
      <c r="E93" s="79"/>
      <c r="F93" s="79"/>
    </row>
    <row r="94" spans="1:6" ht="29.25" customHeight="1">
      <c r="A94" s="163"/>
      <c r="B94" s="50">
        <v>81</v>
      </c>
      <c r="C94" s="74" t="s">
        <v>95</v>
      </c>
      <c r="D94" s="79">
        <f>Лянтор!D94+Фёдоровский!D94+'Белый Яр'!D94+Барсово!D94+Солнечный!D94+'Н.сортым'!D94+Локосово!D94+Русскинская!D94+Тундрино!D94+Сытомино!D94+Лямина!D94+Угут!D94+'Ульт-Ягун'!D94</f>
        <v>0</v>
      </c>
      <c r="E94" s="79"/>
      <c r="F94" s="79"/>
    </row>
    <row r="95" spans="1:6" ht="29.25" customHeight="1">
      <c r="A95" s="163"/>
      <c r="B95" s="50">
        <v>82</v>
      </c>
      <c r="C95" s="74" t="s">
        <v>96</v>
      </c>
      <c r="D95" s="79">
        <f>Лянтор!D95+Фёдоровский!D95+'Белый Яр'!D95+Барсово!D95+Солнечный!D95+'Н.сортым'!D95+Локосово!D95+Русскинская!D95+Тундрино!D95+Сытомино!D95+Лямина!D95+Угут!D95+'Ульт-Ягун'!D95</f>
        <v>5</v>
      </c>
      <c r="E95" s="79"/>
      <c r="F95" s="79"/>
    </row>
    <row r="96" spans="1:6" ht="29.25" customHeight="1">
      <c r="A96" s="163"/>
      <c r="B96" s="50">
        <v>83</v>
      </c>
      <c r="C96" s="74" t="s">
        <v>97</v>
      </c>
      <c r="D96" s="79">
        <f>Лянтор!D96+Фёдоровский!D96+'Белый Яр'!D96+Барсово!D96+Солнечный!D96+'Н.сортым'!D96+Локосово!D96+Русскинская!D96+Тундрино!D96+Сытомино!D96+Лямина!D96+Угут!D96+'Ульт-Ягун'!D96</f>
        <v>259</v>
      </c>
      <c r="E96" s="79"/>
      <c r="F96" s="79"/>
    </row>
    <row r="97" spans="1:6" ht="29.25" customHeight="1">
      <c r="A97" s="163"/>
      <c r="B97" s="50">
        <v>84</v>
      </c>
      <c r="C97" s="74" t="s">
        <v>98</v>
      </c>
      <c r="D97" s="79">
        <f>Лянтор!D97+Фёдоровский!D97+'Белый Яр'!D97+Барсово!D97+Солнечный!D97+'Н.сортым'!D97+Локосово!D97+Русскинская!D97+Тундрино!D97+Сытомино!D97+Лямина!D97+Угут!D97+'Ульт-Ягун'!D97</f>
        <v>3</v>
      </c>
      <c r="E97" s="79"/>
      <c r="F97" s="79"/>
    </row>
    <row r="98" spans="1:6" ht="29.25" customHeight="1">
      <c r="A98" s="163" t="s">
        <v>99</v>
      </c>
      <c r="B98" s="50">
        <v>85</v>
      </c>
      <c r="C98" s="75" t="s">
        <v>99</v>
      </c>
      <c r="D98" s="79">
        <f>Лянтор!D98+Фёдоровский!D98+'Белый Яр'!D98+Барсово!D98+Солнечный!D98+'Н.сортым'!D98+Локосово!D98+Русскинская!D98+Тундрино!D98+Сытомино!D98+Лямина!D98+Угут!D98+'Ульт-Ягун'!D98</f>
        <v>71</v>
      </c>
      <c r="E98" s="79"/>
      <c r="F98" s="79"/>
    </row>
    <row r="99" spans="1:6" ht="29.25" customHeight="1">
      <c r="A99" s="163"/>
      <c r="B99" s="50">
        <v>86</v>
      </c>
      <c r="C99" s="74" t="s">
        <v>100</v>
      </c>
      <c r="D99" s="79">
        <f>Лянтор!D99+Фёдоровский!D99+'Белый Яр'!D99+Барсово!D99+Солнечный!D99+'Н.сортым'!D99+Локосово!D99+Русскинская!D99+Тундрино!D99+Сытомино!D99+Лямина!D99+Угут!D99+'Ульт-Ягун'!D99</f>
        <v>0</v>
      </c>
      <c r="E99" s="79"/>
      <c r="F99" s="79"/>
    </row>
    <row r="100" spans="1:6" ht="29.25" customHeight="1">
      <c r="A100" s="163"/>
      <c r="B100" s="50">
        <v>87</v>
      </c>
      <c r="C100" s="74" t="s">
        <v>101</v>
      </c>
      <c r="D100" s="79">
        <f>Лянтор!D100+Фёдоровский!D100+'Белый Яр'!D100+Барсово!D100+Солнечный!D100+'Н.сортым'!D100+Локосово!D100+Русскинская!D100+Тундрино!D100+Сытомино!D100+Лямина!D100+Угут!D100+'Ульт-Ягун'!D100</f>
        <v>569</v>
      </c>
      <c r="E100" s="79"/>
      <c r="F100" s="79"/>
    </row>
    <row r="101" spans="1:6" ht="29.25" customHeight="1">
      <c r="A101" s="163"/>
      <c r="B101" s="50">
        <v>88</v>
      </c>
      <c r="C101" s="74" t="s">
        <v>102</v>
      </c>
      <c r="D101" s="79">
        <f>Лянтор!D101+Фёдоровский!D101+'Белый Яр'!D101+Барсово!D101+Солнечный!D101+'Н.сортым'!D101+Локосово!D101+Русскинская!D101+Тундрино!D101+Сытомино!D101+Лямина!D101+Угут!D101+'Ульт-Ягун'!D101</f>
        <v>0</v>
      </c>
      <c r="E101" s="79"/>
      <c r="F101" s="79"/>
    </row>
    <row r="102" spans="1:6" ht="29.25" customHeight="1">
      <c r="A102" s="163"/>
      <c r="B102" s="50">
        <v>89</v>
      </c>
      <c r="C102" s="74" t="s">
        <v>103</v>
      </c>
      <c r="D102" s="79">
        <f>Лянтор!D102+Фёдоровский!D102+'Белый Яр'!D102+Барсово!D102+Солнечный!D102+'Н.сортым'!D102+Локосово!D102+Русскинская!D102+Тундрино!D102+Сытомино!D102+Лямина!D102+Угут!D102+'Ульт-Ягун'!D102</f>
        <v>99</v>
      </c>
      <c r="E102" s="79"/>
      <c r="F102" s="79"/>
    </row>
    <row r="103" spans="1:6" ht="29.25" customHeight="1">
      <c r="A103" s="163"/>
      <c r="B103" s="50">
        <v>90</v>
      </c>
      <c r="C103" s="74" t="s">
        <v>104</v>
      </c>
      <c r="D103" s="79">
        <f>Лянтор!D103+Фёдоровский!D103+'Белый Яр'!D103+Барсово!D103+Солнечный!D103+'Н.сортым'!D103+Локосово!D103+Русскинская!D103+Тундрино!D103+Сытомино!D103+Лямина!D103+Угут!D103+'Ульт-Ягун'!D103</f>
        <v>0</v>
      </c>
      <c r="E103" s="79"/>
      <c r="F103" s="79"/>
    </row>
    <row r="104" spans="1:6" ht="29.25" customHeight="1">
      <c r="A104" s="46" t="s">
        <v>105</v>
      </c>
      <c r="B104" s="50">
        <v>91</v>
      </c>
      <c r="C104" s="75" t="s">
        <v>105</v>
      </c>
      <c r="D104" s="79">
        <f>Лянтор!D104+Фёдоровский!D104+'Белый Яр'!D104+Барсово!D104+Солнечный!D104+'Н.сортым'!D104+Локосово!D104+Русскинская!D104+Тундрино!D104+Сытомино!D104+Лямина!D104+Угут!D104+'Ульт-Ягун'!D104</f>
        <v>2627</v>
      </c>
      <c r="E104" s="79"/>
      <c r="F104" s="79"/>
    </row>
    <row r="105" spans="1:6" ht="29.25" customHeight="1">
      <c r="A105" s="46" t="s">
        <v>174</v>
      </c>
      <c r="B105" s="50">
        <v>92</v>
      </c>
      <c r="C105" s="75" t="s">
        <v>106</v>
      </c>
      <c r="D105" s="79">
        <f>Лянтор!D105+Фёдоровский!D105+'Белый Яр'!D105+Барсово!D105+Солнечный!D105+'Н.сортым'!D105+Локосово!D105+Русскинская!D105+Тундрино!D105+Сытомино!D105+Лямина!D105+Угут!D105+'Ульт-Ягун'!D105</f>
        <v>45</v>
      </c>
      <c r="E105" s="79"/>
      <c r="F105" s="79"/>
    </row>
    <row r="106" spans="1:6" ht="29.25" customHeight="1">
      <c r="A106" s="46" t="s">
        <v>107</v>
      </c>
      <c r="B106" s="50">
        <v>93</v>
      </c>
      <c r="C106" s="75" t="s">
        <v>108</v>
      </c>
      <c r="D106" s="79">
        <f>Лянтор!D106+Фёдоровский!D106+'Белый Яр'!D106+Барсово!D106+Солнечный!D106+'Н.сортым'!D106+Локосово!D106+Русскинская!D106+Тундрино!D106+Сытомино!D106+Лямина!D106+Угут!D106+'Ульт-Ягун'!D106</f>
        <v>30</v>
      </c>
      <c r="E106" s="79"/>
      <c r="F106" s="79"/>
    </row>
    <row r="107" spans="1:6" ht="29.25" customHeight="1">
      <c r="A107" s="163" t="s">
        <v>175</v>
      </c>
      <c r="B107" s="50">
        <v>94</v>
      </c>
      <c r="C107" s="75" t="s">
        <v>109</v>
      </c>
      <c r="D107" s="79">
        <f>Лянтор!D107+Фёдоровский!D107+'Белый Яр'!D107+Барсово!D107+Солнечный!D107+'Н.сортым'!D107+Локосово!D107+Русскинская!D107+Тундрино!D107+Сытомино!D107+Лямина!D107+Угут!D107+'Ульт-Ягун'!D107</f>
        <v>118</v>
      </c>
      <c r="E107" s="79"/>
      <c r="F107" s="79"/>
    </row>
    <row r="108" spans="1:6" ht="29.25" customHeight="1">
      <c r="A108" s="163"/>
      <c r="B108" s="50">
        <v>95</v>
      </c>
      <c r="C108" s="75" t="s">
        <v>110</v>
      </c>
      <c r="D108" s="79">
        <f>Лянтор!D108+Фёдоровский!D108+'Белый Яр'!D108+Барсово!D108+Солнечный!D108+'Н.сортым'!D108+Локосово!D108+Русскинская!D108+Тундрино!D108+Сытомино!D108+Лямина!D108+Угут!D108+'Ульт-Ягун'!D108</f>
        <v>0</v>
      </c>
      <c r="E108" s="79"/>
      <c r="F108" s="79"/>
    </row>
    <row r="109" spans="1:6" ht="29.25" customHeight="1">
      <c r="A109" s="163"/>
      <c r="B109" s="50">
        <v>96</v>
      </c>
      <c r="C109" s="75" t="s">
        <v>111</v>
      </c>
      <c r="D109" s="79">
        <f>Лянтор!D109+Фёдоровский!D109+'Белый Яр'!D109+Барсово!D109+Солнечный!D109+'Н.сортым'!D109+Локосово!D109+Русскинская!D109+Тундрино!D109+Сытомино!D109+Лямина!D109+Угут!D109+'Ульт-Ягун'!D109</f>
        <v>1008</v>
      </c>
      <c r="E109" s="79"/>
      <c r="F109" s="79"/>
    </row>
    <row r="110" spans="1:6" ht="29.25" customHeight="1">
      <c r="A110" s="163"/>
      <c r="B110" s="50">
        <v>97</v>
      </c>
      <c r="C110" s="75" t="s">
        <v>112</v>
      </c>
      <c r="D110" s="79">
        <f>Лянтор!D110+Фёдоровский!D110+'Белый Яр'!D110+Барсово!D110+Солнечный!D110+'Н.сортым'!D110+Локосово!D110+Русскинская!D110+Тундрино!D110+Сытомино!D110+Лямина!D110+Угут!D110+'Ульт-Ягун'!D110</f>
        <v>97</v>
      </c>
      <c r="E110" s="79"/>
      <c r="F110" s="79"/>
    </row>
    <row r="111" spans="1:6" ht="29.25" customHeight="1">
      <c r="A111" s="163"/>
      <c r="B111" s="50">
        <v>98</v>
      </c>
      <c r="C111" s="75" t="s">
        <v>113</v>
      </c>
      <c r="D111" s="79">
        <f>Лянтор!D111+Фёдоровский!D111+'Белый Яр'!D111+Барсово!D111+Солнечный!D111+'Н.сортым'!D111+Локосово!D111+Русскинская!D111+Тундрино!D111+Сытомино!D111+Лямина!D111+Угут!D111+'Ульт-Ягун'!D111</f>
        <v>54</v>
      </c>
      <c r="E111" s="79"/>
      <c r="F111" s="79"/>
    </row>
    <row r="112" spans="1:6" ht="29.25" customHeight="1">
      <c r="A112" s="163"/>
      <c r="B112" s="50">
        <v>99</v>
      </c>
      <c r="C112" s="75" t="s">
        <v>114</v>
      </c>
      <c r="D112" s="79">
        <f>Лянтор!D112+Фёдоровский!D112+'Белый Яр'!D112+Барсово!D112+Солнечный!D112+'Н.сортым'!D112+Локосово!D112+Русскинская!D112+Тундрино!D112+Сытомино!D112+Лямина!D112+Угут!D112+'Ульт-Ягун'!D112</f>
        <v>126</v>
      </c>
      <c r="E112" s="79"/>
      <c r="F112" s="79"/>
    </row>
    <row r="113" spans="1:6" ht="29.25" customHeight="1">
      <c r="A113" s="163"/>
      <c r="B113" s="50">
        <v>100</v>
      </c>
      <c r="C113" s="75" t="s">
        <v>115</v>
      </c>
      <c r="D113" s="79">
        <f>Лянтор!D113+Фёдоровский!D113+'Белый Яр'!D113+Барсово!D113+Солнечный!D113+'Н.сортым'!D113+Локосово!D113+Русскинская!D113+Тундрино!D113+Сытомино!D113+Лямина!D113+Угут!D113+'Ульт-Ягун'!D113</f>
        <v>31</v>
      </c>
      <c r="E113" s="79"/>
      <c r="F113" s="79"/>
    </row>
    <row r="114" spans="1:6" ht="29.25" customHeight="1">
      <c r="A114" s="163" t="s">
        <v>116</v>
      </c>
      <c r="B114" s="50">
        <v>101</v>
      </c>
      <c r="C114" s="75" t="s">
        <v>116</v>
      </c>
      <c r="D114" s="79">
        <f>Лянтор!D114+Фёдоровский!D114+'Белый Яр'!D114+Барсово!D114+Солнечный!D114+'Н.сортым'!D114+Локосово!D114+Русскинская!D114+Тундрино!D114+Сытомино!D114+Лямина!D114+Угут!D114+'Ульт-Ягун'!D114</f>
        <v>452</v>
      </c>
      <c r="E114" s="79"/>
      <c r="F114" s="79"/>
    </row>
    <row r="115" spans="1:6" ht="29.25" customHeight="1">
      <c r="A115" s="163"/>
      <c r="B115" s="50">
        <v>102</v>
      </c>
      <c r="C115" s="75" t="s">
        <v>117</v>
      </c>
      <c r="D115" s="79">
        <f>Лянтор!D115+Фёдоровский!D115+'Белый Яр'!D115+Барсово!D115+Солнечный!D115+'Н.сортым'!D115+Локосово!D115+Русскинская!D115+Тундрино!D115+Сытомино!D115+Лямина!D115+Угут!D115+'Ульт-Ягун'!D115</f>
        <v>0</v>
      </c>
      <c r="E115" s="79"/>
      <c r="F115" s="79"/>
    </row>
    <row r="116" spans="1:6" ht="29.25" customHeight="1">
      <c r="A116" s="163"/>
      <c r="B116" s="50">
        <v>103</v>
      </c>
      <c r="C116" s="75" t="s">
        <v>118</v>
      </c>
      <c r="D116" s="79">
        <f>Лянтор!D116+Фёдоровский!D116+'Белый Яр'!D116+Барсово!D116+Солнечный!D116+'Н.сортым'!D116+Локосово!D116+Русскинская!D116+Тундрино!D116+Сытомино!D116+Лямина!D116+Угут!D116+'Ульт-Ягун'!D116</f>
        <v>7</v>
      </c>
      <c r="E116" s="79"/>
      <c r="F116" s="79"/>
    </row>
    <row r="117" spans="1:6" ht="29.25" customHeight="1">
      <c r="A117" s="163"/>
      <c r="B117" s="50">
        <v>104</v>
      </c>
      <c r="C117" s="75" t="s">
        <v>119</v>
      </c>
      <c r="D117" s="79">
        <f>Лянтор!D117+Фёдоровский!D117+'Белый Яр'!D117+Барсово!D117+Солнечный!D117+'Н.сортым'!D117+Локосово!D117+Русскинская!D117+Тундрино!D117+Сытомино!D117+Лямина!D117+Угут!D117+'Ульт-Ягун'!D117</f>
        <v>0</v>
      </c>
      <c r="E117" s="79"/>
      <c r="F117" s="79"/>
    </row>
    <row r="118" spans="1:6" ht="29.25" customHeight="1">
      <c r="A118" s="163"/>
      <c r="B118" s="50">
        <v>105</v>
      </c>
      <c r="C118" s="75" t="s">
        <v>120</v>
      </c>
      <c r="D118" s="79">
        <f>Лянтор!D118+Фёдоровский!D118+'Белый Яр'!D118+Барсово!D118+Солнечный!D118+'Н.сортым'!D118+Локосово!D118+Русскинская!D118+Тундрино!D118+Сытомино!D118+Лямина!D118+Угут!D118+'Ульт-Ягун'!D118</f>
        <v>0</v>
      </c>
      <c r="E118" s="79"/>
      <c r="F118" s="79"/>
    </row>
    <row r="119" spans="1:6" ht="29.25" customHeight="1">
      <c r="A119" s="163"/>
      <c r="B119" s="50">
        <v>106</v>
      </c>
      <c r="C119" s="75" t="s">
        <v>121</v>
      </c>
      <c r="D119" s="79">
        <f>Лянтор!D119+Фёдоровский!D119+'Белый Яр'!D119+Барсово!D119+Солнечный!D119+'Н.сортым'!D119+Локосово!D119+Русскинская!D119+Тундрино!D119+Сытомино!D119+Лямина!D119+Угут!D119+'Ульт-Ягун'!D119</f>
        <v>3</v>
      </c>
      <c r="E119" s="79"/>
      <c r="F119" s="79"/>
    </row>
    <row r="120" spans="1:6" ht="29.25" customHeight="1">
      <c r="A120" s="163"/>
      <c r="B120" s="50">
        <v>107</v>
      </c>
      <c r="C120" s="75" t="s">
        <v>122</v>
      </c>
      <c r="D120" s="79">
        <f>Лянтор!D120+Фёдоровский!D120+'Белый Яр'!D120+Барсово!D120+Солнечный!D120+'Н.сортым'!D120+Локосово!D120+Русскинская!D120+Тундрино!D120+Сытомино!D120+Лямина!D120+Угут!D120+'Ульт-Ягун'!D120</f>
        <v>0</v>
      </c>
      <c r="E120" s="79"/>
      <c r="F120" s="79"/>
    </row>
    <row r="121" spans="1:6" ht="29.25" customHeight="1">
      <c r="A121" s="163"/>
      <c r="B121" s="50">
        <v>108</v>
      </c>
      <c r="C121" s="75" t="s">
        <v>123</v>
      </c>
      <c r="D121" s="79">
        <f>Лянтор!D121+Фёдоровский!D121+'Белый Яр'!D121+Барсово!D121+Солнечный!D121+'Н.сортым'!D121+Локосово!D121+Русскинская!D121+Тундрино!D121+Сытомино!D121+Лямина!D121+Угут!D121+'Ульт-Ягун'!D121</f>
        <v>1</v>
      </c>
      <c r="E121" s="79"/>
      <c r="F121" s="79"/>
    </row>
    <row r="122" spans="1:6" ht="29.25" customHeight="1">
      <c r="A122" s="163"/>
      <c r="B122" s="50">
        <v>109</v>
      </c>
      <c r="C122" s="75" t="s">
        <v>124</v>
      </c>
      <c r="D122" s="79">
        <f>Лянтор!D122+Фёдоровский!D122+'Белый Яр'!D122+Барсово!D122+Солнечный!D122+'Н.сортым'!D122+Локосово!D122+Русскинская!D122+Тундрино!D122+Сытомино!D122+Лямина!D122+Угут!D122+'Ульт-Ягун'!D122</f>
        <v>0</v>
      </c>
      <c r="E122" s="79"/>
      <c r="F122" s="79"/>
    </row>
    <row r="123" spans="1:6" ht="29.25" customHeight="1">
      <c r="A123" s="163"/>
      <c r="B123" s="50">
        <v>110</v>
      </c>
      <c r="C123" s="75" t="s">
        <v>125</v>
      </c>
      <c r="D123" s="79">
        <f>Лянтор!D123+Фёдоровский!D123+'Белый Яр'!D123+Барсово!D123+Солнечный!D123+'Н.сортым'!D123+Локосово!D123+Русскинская!D123+Тундрино!D123+Сытомино!D123+Лямина!D123+Угут!D123+'Ульт-Ягун'!D123</f>
        <v>0</v>
      </c>
      <c r="E123" s="79"/>
      <c r="F123" s="79"/>
    </row>
    <row r="124" spans="1:6" ht="29.25" customHeight="1">
      <c r="A124" s="163"/>
      <c r="B124" s="50">
        <v>111</v>
      </c>
      <c r="C124" s="75" t="s">
        <v>126</v>
      </c>
      <c r="D124" s="79">
        <f>Лянтор!D124+Фёдоровский!D124+'Белый Яр'!D124+Барсово!D124+Солнечный!D124+'Н.сортым'!D124+Локосово!D124+Русскинская!D124+Тундрино!D124+Сытомино!D124+Лямина!D124+Угут!D124+'Ульт-Ягун'!D124</f>
        <v>5</v>
      </c>
      <c r="E124" s="79"/>
      <c r="F124" s="79"/>
    </row>
    <row r="125" spans="1:6" ht="29.25" customHeight="1">
      <c r="A125" s="163"/>
      <c r="B125" s="50">
        <v>112</v>
      </c>
      <c r="C125" s="75" t="s">
        <v>127</v>
      </c>
      <c r="D125" s="79">
        <f>Лянтор!D125+Фёдоровский!D125+'Белый Яр'!D125+Барсово!D125+Солнечный!D125+'Н.сортым'!D125+Локосово!D125+Русскинская!D125+Тундрино!D125+Сытомино!D125+Лямина!D125+Угут!D125+'Ульт-Ягун'!D125</f>
        <v>0</v>
      </c>
      <c r="E125" s="79"/>
      <c r="F125" s="79"/>
    </row>
    <row r="126" spans="1:6" ht="29.25" customHeight="1">
      <c r="A126" s="163"/>
      <c r="B126" s="50">
        <v>113</v>
      </c>
      <c r="C126" s="75" t="s">
        <v>128</v>
      </c>
      <c r="D126" s="79">
        <f>Лянтор!D126+Фёдоровский!D126+'Белый Яр'!D126+Барсово!D126+Солнечный!D126+'Н.сортым'!D126+Локосово!D126+Русскинская!D126+Тундрино!D126+Сытомино!D126+Лямина!D126+Угут!D126+'Ульт-Ягун'!D126</f>
        <v>145</v>
      </c>
      <c r="E126" s="79"/>
      <c r="F126" s="79"/>
    </row>
    <row r="127" spans="1:6" ht="29.25" customHeight="1">
      <c r="A127" s="163"/>
      <c r="B127" s="50">
        <v>114</v>
      </c>
      <c r="C127" s="75" t="s">
        <v>129</v>
      </c>
      <c r="D127" s="79">
        <f>Лянтор!D127+Фёдоровский!D127+'Белый Яр'!D127+Барсово!D127+Солнечный!D127+'Н.сортым'!D127+Локосово!D127+Русскинская!D127+Тундрино!D127+Сытомино!D127+Лямина!D127+Угут!D127+'Ульт-Ягун'!D127</f>
        <v>0</v>
      </c>
      <c r="E127" s="79"/>
      <c r="F127" s="79"/>
    </row>
    <row r="128" spans="1:6" ht="29.25" customHeight="1">
      <c r="A128" s="163"/>
      <c r="B128" s="50">
        <v>115</v>
      </c>
      <c r="C128" s="75" t="s">
        <v>130</v>
      </c>
      <c r="D128" s="79">
        <f>Лянтор!D128+Фёдоровский!D128+'Белый Яр'!D128+Барсово!D128+Солнечный!D128+'Н.сортым'!D128+Локосово!D128+Русскинская!D128+Тундрино!D128+Сытомино!D128+Лямина!D128+Угут!D128+'Ульт-Ягун'!D128</f>
        <v>0</v>
      </c>
      <c r="E128" s="79"/>
      <c r="F128" s="79"/>
    </row>
    <row r="129" spans="1:6" ht="29.25" customHeight="1">
      <c r="A129" s="163"/>
      <c r="B129" s="50">
        <v>116</v>
      </c>
      <c r="C129" s="75" t="s">
        <v>131</v>
      </c>
      <c r="D129" s="79">
        <f>Лянтор!D129+Фёдоровский!D129+'Белый Яр'!D129+Барсово!D129+Солнечный!D129+'Н.сортым'!D129+Локосово!D129+Русскинская!D129+Тундрино!D129+Сытомино!D129+Лямина!D129+Угут!D129+'Ульт-Ягун'!D129</f>
        <v>3</v>
      </c>
      <c r="E129" s="79"/>
      <c r="F129" s="79"/>
    </row>
    <row r="130" spans="1:6" ht="29.25" customHeight="1">
      <c r="A130" s="163"/>
      <c r="B130" s="50">
        <v>117</v>
      </c>
      <c r="C130" s="75" t="s">
        <v>132</v>
      </c>
      <c r="D130" s="79">
        <f>Лянтор!D130+Фёдоровский!D130+'Белый Яр'!D130+Барсово!D130+Солнечный!D130+'Н.сортым'!D130+Локосово!D130+Русскинская!D130+Тундрино!D130+Сытомино!D130+Лямина!D130+Угут!D130+'Ульт-Ягун'!D130</f>
        <v>0</v>
      </c>
      <c r="E130" s="79"/>
      <c r="F130" s="79"/>
    </row>
    <row r="131" spans="1:6" ht="29.25" customHeight="1">
      <c r="A131" s="163"/>
      <c r="B131" s="50">
        <v>118</v>
      </c>
      <c r="C131" s="75" t="s">
        <v>133</v>
      </c>
      <c r="D131" s="79">
        <f>Лянтор!D131+Фёдоровский!D131+'Белый Яр'!D131+Барсово!D131+Солнечный!D131+'Н.сортым'!D131+Локосово!D131+Русскинская!D131+Тундрино!D131+Сытомино!D131+Лямина!D131+Угут!D131+'Ульт-Ягун'!D131</f>
        <v>0</v>
      </c>
      <c r="E131" s="79"/>
      <c r="F131" s="79"/>
    </row>
    <row r="132" spans="1:6" ht="29.25" customHeight="1">
      <c r="A132" s="163"/>
      <c r="B132" s="50">
        <v>119</v>
      </c>
      <c r="C132" s="75" t="s">
        <v>134</v>
      </c>
      <c r="D132" s="79">
        <f>Лянтор!D132+Фёдоровский!D132+'Белый Яр'!D132+Барсово!D132+Солнечный!D132+'Н.сортым'!D132+Локосово!D132+Русскинская!D132+Тундрино!D132+Сытомино!D132+Лямина!D132+Угут!D132+'Ульт-Ягун'!D132</f>
        <v>0</v>
      </c>
      <c r="E132" s="79"/>
      <c r="F132" s="79"/>
    </row>
    <row r="133" spans="1:6" ht="29.25" customHeight="1">
      <c r="A133" s="163"/>
      <c r="B133" s="50">
        <v>120</v>
      </c>
      <c r="C133" s="75" t="s">
        <v>135</v>
      </c>
      <c r="D133" s="79">
        <f>Лянтор!D133+Фёдоровский!D133+'Белый Яр'!D133+Барсово!D133+Солнечный!D133+'Н.сортым'!D133+Локосово!D133+Русскинская!D133+Тундрино!D133+Сытомино!D133+Лямина!D133+Угут!D133+'Ульт-Ягун'!D133</f>
        <v>0</v>
      </c>
      <c r="E133" s="79"/>
      <c r="F133" s="79"/>
    </row>
    <row r="134" spans="1:6" ht="29.25" customHeight="1">
      <c r="A134" s="163"/>
      <c r="B134" s="50">
        <v>121</v>
      </c>
      <c r="C134" s="75" t="s">
        <v>136</v>
      </c>
      <c r="D134" s="79">
        <f>Лянтор!D134+Фёдоровский!D134+'Белый Яр'!D134+Барсово!D134+Солнечный!D134+'Н.сортым'!D134+Локосово!D134+Русскинская!D134+Тундрино!D134+Сытомино!D134+Лямина!D134+Угут!D134+'Ульт-Ягун'!D134</f>
        <v>0</v>
      </c>
      <c r="E134" s="79"/>
      <c r="F134" s="79"/>
    </row>
    <row r="135" spans="1:6" ht="29.25" customHeight="1">
      <c r="A135" s="163"/>
      <c r="B135" s="50">
        <v>122</v>
      </c>
      <c r="C135" s="75" t="s">
        <v>137</v>
      </c>
      <c r="D135" s="79">
        <f>Лянтор!D135+Фёдоровский!D135+'Белый Яр'!D135+Барсово!D135+Солнечный!D135+'Н.сортым'!D135+Локосово!D135+Русскинская!D135+Тундрино!D135+Сытомино!D135+Лямина!D135+Угут!D135+'Ульт-Ягун'!D135</f>
        <v>1</v>
      </c>
      <c r="E135" s="79"/>
      <c r="F135" s="79"/>
    </row>
    <row r="136" spans="1:6" ht="29.25" customHeight="1">
      <c r="A136" s="163"/>
      <c r="B136" s="50">
        <v>123</v>
      </c>
      <c r="C136" s="75" t="s">
        <v>138</v>
      </c>
      <c r="D136" s="79">
        <f>Лянтор!D136+Фёдоровский!D136+'Белый Яр'!D136+Барсово!D136+Солнечный!D136+'Н.сортым'!D136+Локосово!D136+Русскинская!D136+Тундрино!D136+Сытомино!D136+Лямина!D136+Угут!D136+'Ульт-Ягун'!D136</f>
        <v>11</v>
      </c>
      <c r="E136" s="79"/>
      <c r="F136" s="79"/>
    </row>
    <row r="137" spans="1:6" ht="29.25" customHeight="1">
      <c r="A137" s="163" t="s">
        <v>139</v>
      </c>
      <c r="B137" s="50">
        <v>124</v>
      </c>
      <c r="C137" s="75" t="s">
        <v>140</v>
      </c>
      <c r="D137" s="79">
        <f>Лянтор!D137+Фёдоровский!D137+'Белый Яр'!D137+Барсово!D137+Солнечный!D137+'Н.сортым'!D137+Локосово!D137+Русскинская!D137+Тундрино!D137+Сытомино!D137+Лямина!D137+Угут!D137+'Ульт-Ягун'!D137</f>
        <v>0</v>
      </c>
      <c r="E137" s="79"/>
      <c r="F137" s="79"/>
    </row>
    <row r="138" spans="1:6" ht="29.25" customHeight="1">
      <c r="A138" s="163"/>
      <c r="B138" s="50">
        <v>125</v>
      </c>
      <c r="C138" s="75" t="s">
        <v>139</v>
      </c>
      <c r="D138" s="79">
        <f>Лянтор!D138+Фёдоровский!D138+'Белый Яр'!D138+Барсово!D138+Солнечный!D138+'Н.сортым'!D138+Локосово!D138+Русскинская!D138+Тундрино!D138+Сытомино!D138+Лямина!D138+Угут!D138+'Ульт-Ягун'!D138</f>
        <v>170</v>
      </c>
      <c r="E138" s="79"/>
      <c r="F138" s="79"/>
    </row>
    <row r="139" spans="1:6" ht="29.25" customHeight="1">
      <c r="A139" s="163"/>
      <c r="B139" s="50">
        <v>126</v>
      </c>
      <c r="C139" s="75" t="s">
        <v>141</v>
      </c>
      <c r="D139" s="79">
        <f>Лянтор!D139+Фёдоровский!D139+'Белый Яр'!D139+Барсово!D139+Солнечный!D139+'Н.сортым'!D139+Локосово!D139+Русскинская!D139+Тундрино!D139+Сытомино!D139+Лямина!D139+Угут!D139+'Ульт-Ягун'!D139</f>
        <v>0</v>
      </c>
      <c r="E139" s="79"/>
      <c r="F139" s="79"/>
    </row>
    <row r="140" spans="1:6" ht="29.25" customHeight="1">
      <c r="A140" s="163"/>
      <c r="B140" s="50">
        <v>127</v>
      </c>
      <c r="C140" s="75" t="s">
        <v>142</v>
      </c>
      <c r="D140" s="79">
        <f>Лянтор!D140+Фёдоровский!D140+'Белый Яр'!D140+Барсово!D140+Солнечный!D140+'Н.сортым'!D140+Локосово!D140+Русскинская!D140+Тундрино!D140+Сытомино!D140+Лямина!D140+Угут!D140+'Ульт-Ягун'!D140</f>
        <v>0</v>
      </c>
      <c r="E140" s="79"/>
      <c r="F140" s="79"/>
    </row>
    <row r="141" spans="1:6" ht="29.25" customHeight="1">
      <c r="A141" s="163"/>
      <c r="B141" s="50">
        <v>128</v>
      </c>
      <c r="C141" s="75" t="s">
        <v>143</v>
      </c>
      <c r="D141" s="79">
        <f>Лянтор!D141+Фёдоровский!D141+'Белый Яр'!D141+Барсово!D141+Солнечный!D141+'Н.сортым'!D141+Локосово!D141+Русскинская!D141+Тундрино!D141+Сытомино!D141+Лямина!D141+Угут!D141+'Ульт-Ягун'!D141</f>
        <v>0</v>
      </c>
      <c r="E141" s="79"/>
      <c r="F141" s="79"/>
    </row>
    <row r="142" spans="1:6" ht="29.25" customHeight="1">
      <c r="A142" s="163"/>
      <c r="B142" s="50">
        <v>129</v>
      </c>
      <c r="C142" s="75" t="s">
        <v>144</v>
      </c>
      <c r="D142" s="79">
        <f>Лянтор!D142+Фёдоровский!D142+'Белый Яр'!D142+Барсово!D142+Солнечный!D142+'Н.сортым'!D142+Локосово!D142+Русскинская!D142+Тундрино!D142+Сытомино!D142+Лямина!D142+Угут!D142+'Ульт-Ягун'!D142</f>
        <v>0</v>
      </c>
      <c r="E142" s="79"/>
      <c r="F142" s="79"/>
    </row>
    <row r="143" spans="1:6" ht="29.25" customHeight="1">
      <c r="A143" s="163"/>
      <c r="B143" s="50">
        <v>130</v>
      </c>
      <c r="C143" s="75" t="s">
        <v>145</v>
      </c>
      <c r="D143" s="79">
        <f>Лянтор!D143+Фёдоровский!D143+'Белый Яр'!D143+Барсово!D143+Солнечный!D143+'Н.сортым'!D143+Локосово!D143+Русскинская!D143+Тундрино!D143+Сытомино!D143+Лямина!D143+Угут!D143+'Ульт-Ягун'!D143</f>
        <v>33</v>
      </c>
      <c r="E143" s="79"/>
      <c r="F143" s="79"/>
    </row>
    <row r="144" spans="1:6" ht="29.25" customHeight="1">
      <c r="A144" s="163"/>
      <c r="B144" s="50">
        <v>131</v>
      </c>
      <c r="C144" s="75" t="s">
        <v>146</v>
      </c>
      <c r="D144" s="79">
        <f>Лянтор!D144+Фёдоровский!D144+'Белый Яр'!D144+Барсово!D144+Солнечный!D144+'Н.сортым'!D144+Локосово!D144+Русскинская!D144+Тундрино!D144+Сытомино!D144+Лямина!D144+Угут!D144+'Ульт-Ягун'!D144</f>
        <v>0</v>
      </c>
      <c r="E144" s="79"/>
      <c r="F144" s="79"/>
    </row>
    <row r="145" spans="1:6" ht="29.25" customHeight="1">
      <c r="A145" s="163"/>
      <c r="B145" s="50">
        <v>132</v>
      </c>
      <c r="C145" s="75" t="s">
        <v>147</v>
      </c>
      <c r="D145" s="79">
        <f>Лянтор!D145+Фёдоровский!D145+'Белый Яр'!D145+Барсово!D145+Солнечный!D145+'Н.сортым'!D145+Локосово!D145+Русскинская!D145+Тундрино!D145+Сытомино!D145+Лямина!D145+Угут!D145+'Ульт-Ягун'!D145</f>
        <v>0</v>
      </c>
      <c r="E145" s="79"/>
      <c r="F145" s="79"/>
    </row>
    <row r="146" spans="1:6" ht="29.25" customHeight="1">
      <c r="A146" s="163"/>
      <c r="B146" s="50">
        <v>133</v>
      </c>
      <c r="C146" s="75" t="s">
        <v>148</v>
      </c>
      <c r="D146" s="79">
        <f>Лянтор!D146+Фёдоровский!D146+'Белый Яр'!D146+Барсово!D146+Солнечный!D146+'Н.сортым'!D146+Локосово!D146+Русскинская!D146+Тундрино!D146+Сытомино!D146+Лямина!D146+Угут!D146+'Ульт-Ягун'!D146</f>
        <v>0</v>
      </c>
      <c r="E146" s="79"/>
      <c r="F146" s="79"/>
    </row>
    <row r="147" spans="1:6" ht="29.25" customHeight="1">
      <c r="A147" s="163"/>
      <c r="B147" s="50">
        <v>134</v>
      </c>
      <c r="C147" s="75" t="s">
        <v>149</v>
      </c>
      <c r="D147" s="79">
        <f>Лянтор!D147+Фёдоровский!D147+'Белый Яр'!D147+Барсово!D147+Солнечный!D147+'Н.сортым'!D147+Локосово!D147+Русскинская!D147+Тундрино!D147+Сытомино!D147+Лямина!D147+Угут!D147+'Ульт-Ягун'!D147</f>
        <v>0</v>
      </c>
      <c r="E147" s="79"/>
      <c r="F147" s="79"/>
    </row>
    <row r="148" spans="1:6" ht="29.25" customHeight="1">
      <c r="A148" s="163"/>
      <c r="B148" s="50">
        <v>135</v>
      </c>
      <c r="C148" s="75" t="s">
        <v>150</v>
      </c>
      <c r="D148" s="79">
        <f>Лянтор!D148+Фёдоровский!D148+'Белый Яр'!D148+Барсово!D148+Солнечный!D148+'Н.сортым'!D148+Локосово!D148+Русскинская!D148+Тундрино!D148+Сытомино!D148+Лямина!D148+Угут!D148+'Ульт-Ягун'!D148</f>
        <v>0</v>
      </c>
      <c r="E148" s="79"/>
      <c r="F148" s="79"/>
    </row>
    <row r="149" spans="1:6" ht="29.25" customHeight="1">
      <c r="A149" s="163"/>
      <c r="B149" s="50">
        <v>136</v>
      </c>
      <c r="C149" s="75" t="s">
        <v>151</v>
      </c>
      <c r="D149" s="79">
        <f>Лянтор!D149+Фёдоровский!D149+'Белый Яр'!D149+Барсово!D149+Солнечный!D149+'Н.сортым'!D149+Локосово!D149+Русскинская!D149+Тундрино!D149+Сытомино!D149+Лямина!D149+Угут!D149+'Ульт-Ягун'!D149</f>
        <v>21</v>
      </c>
      <c r="E149" s="79"/>
      <c r="F149" s="79"/>
    </row>
    <row r="150" spans="1:6" ht="29.25" customHeight="1">
      <c r="A150" s="163"/>
      <c r="B150" s="50">
        <v>137</v>
      </c>
      <c r="C150" s="75" t="s">
        <v>152</v>
      </c>
      <c r="D150" s="79">
        <f>Лянтор!D150+Фёдоровский!D150+'Белый Яр'!D150+Барсово!D150+Солнечный!D150+'Н.сортым'!D150+Локосово!D150+Русскинская!D150+Тундрино!D150+Сытомино!D150+Лямина!D150+Угут!D150+'Ульт-Ягун'!D150</f>
        <v>4</v>
      </c>
      <c r="E150" s="79"/>
      <c r="F150" s="79"/>
    </row>
    <row r="151" spans="1:6" ht="29.25" customHeight="1">
      <c r="A151" s="163"/>
      <c r="B151" s="50">
        <v>138</v>
      </c>
      <c r="C151" s="75" t="s">
        <v>153</v>
      </c>
      <c r="D151" s="79">
        <f>Лянтор!D151+Фёдоровский!D151+'Белый Яр'!D151+Барсово!D151+Солнечный!D151+'Н.сортым'!D151+Локосово!D151+Русскинская!D151+Тундрино!D151+Сытомино!D151+Лямина!D151+Угут!D151+'Ульт-Ягун'!D151</f>
        <v>0</v>
      </c>
      <c r="E151" s="79"/>
      <c r="F151" s="79"/>
    </row>
    <row r="152" spans="1:6" ht="29.25" customHeight="1">
      <c r="A152" s="163"/>
      <c r="B152" s="50">
        <v>139</v>
      </c>
      <c r="C152" s="75" t="s">
        <v>154</v>
      </c>
      <c r="D152" s="79">
        <f>Лянтор!D152+Фёдоровский!D152+'Белый Яр'!D152+Барсово!D152+Солнечный!D152+'Н.сортым'!D152+Локосово!D152+Русскинская!D152+Тундрино!D152+Сытомино!D152+Лямина!D152+Угут!D152+'Ульт-Ягун'!D152</f>
        <v>0</v>
      </c>
      <c r="E152" s="79"/>
      <c r="F152" s="79"/>
    </row>
    <row r="153" spans="1:6" ht="29.25" customHeight="1">
      <c r="A153" s="163" t="s">
        <v>156</v>
      </c>
      <c r="B153" s="50">
        <v>140</v>
      </c>
      <c r="C153" s="75" t="s">
        <v>155</v>
      </c>
      <c r="D153" s="79">
        <f>Лянтор!D153+Фёдоровский!D153+'Белый Яр'!D153+Барсово!D153+Солнечный!D153+'Н.сортым'!D153+Локосово!D153+Русскинская!D153+Тундрино!D153+Сытомино!D153+Лямина!D153+Угут!D153+'Ульт-Ягун'!D153</f>
        <v>0</v>
      </c>
      <c r="E153" s="79"/>
      <c r="F153" s="79"/>
    </row>
    <row r="154" spans="1:6" ht="29.25" customHeight="1">
      <c r="A154" s="163"/>
      <c r="B154" s="50">
        <v>141</v>
      </c>
      <c r="C154" s="75" t="s">
        <v>156</v>
      </c>
      <c r="D154" s="79">
        <f>Лянтор!D154+Фёдоровский!D154+'Белый Яр'!D154+Барсово!D154+Солнечный!D154+'Н.сортым'!D154+Локосово!D154+Русскинская!D154+Тундрино!D154+Сытомино!D154+Лямина!D154+Угут!D154+'Ульт-Ягун'!D154</f>
        <v>186</v>
      </c>
      <c r="E154" s="79"/>
      <c r="F154" s="79"/>
    </row>
    <row r="155" spans="1:6" ht="29.25" customHeight="1">
      <c r="A155" s="163"/>
      <c r="B155" s="50">
        <v>142</v>
      </c>
      <c r="C155" s="75" t="s">
        <v>157</v>
      </c>
      <c r="D155" s="79">
        <f>Лянтор!D155+Фёдоровский!D155+'Белый Яр'!D155+Барсово!D155+Солнечный!D155+'Н.сортым'!D155+Локосово!D155+Русскинская!D155+Тундрино!D155+Сытомино!D155+Лямина!D155+Угут!D155+'Ульт-Ягун'!D155</f>
        <v>0</v>
      </c>
      <c r="E155" s="79"/>
      <c r="F155" s="79"/>
    </row>
    <row r="156" spans="1:6" ht="29.25" customHeight="1">
      <c r="A156" s="163"/>
      <c r="B156" s="50">
        <v>143</v>
      </c>
      <c r="C156" s="75" t="s">
        <v>158</v>
      </c>
      <c r="D156" s="79">
        <f>Лянтор!D156+Фёдоровский!D156+'Белый Яр'!D156+Барсово!D156+Солнечный!D156+'Н.сортым'!D156+Локосово!D156+Русскинская!D156+Тундрино!D156+Сытомино!D156+Лямина!D156+Угут!D156+'Ульт-Ягун'!D156</f>
        <v>0</v>
      </c>
      <c r="E156" s="79"/>
      <c r="F156" s="79"/>
    </row>
    <row r="157" spans="1:6" ht="29.25" customHeight="1">
      <c r="A157" s="163" t="s">
        <v>159</v>
      </c>
      <c r="B157" s="50">
        <v>144</v>
      </c>
      <c r="C157" s="75" t="s">
        <v>159</v>
      </c>
      <c r="D157" s="79">
        <f>Лянтор!D157+Фёдоровский!D157+'Белый Яр'!D157+Барсово!D157+Солнечный!D157+'Н.сортым'!D157+Локосово!D157+Русскинская!D157+Тундрино!D157+Сытомино!D157+Лямина!D157+Угут!D157+'Ульт-Ягун'!D157</f>
        <v>191</v>
      </c>
      <c r="E157" s="79"/>
      <c r="F157" s="79"/>
    </row>
    <row r="158" spans="1:6" ht="29.25" customHeight="1">
      <c r="A158" s="163"/>
      <c r="B158" s="50">
        <v>145</v>
      </c>
      <c r="C158" s="75" t="s">
        <v>160</v>
      </c>
      <c r="D158" s="79">
        <f>Лянтор!D158+Фёдоровский!D158+'Белый Яр'!D158+Барсово!D158+Солнечный!D158+'Н.сортым'!D158+Локосово!D158+Русскинская!D158+Тундрино!D158+Сытомино!D158+Лямина!D158+Угут!D158+'Ульт-Ягун'!D158</f>
        <v>0</v>
      </c>
      <c r="E158" s="79"/>
      <c r="F158" s="79"/>
    </row>
    <row r="159" spans="1:6" ht="29.25" customHeight="1">
      <c r="A159" s="163"/>
      <c r="B159" s="50">
        <v>146</v>
      </c>
      <c r="C159" s="75" t="s">
        <v>161</v>
      </c>
      <c r="D159" s="79">
        <f>Лянтор!D159+Фёдоровский!D159+'Белый Яр'!D159+Барсово!D159+Солнечный!D159+'Н.сортым'!D159+Локосово!D159+Русскинская!D159+Тундрино!D159+Сытомино!D159+Лямина!D159+Угут!D159+'Ульт-Ягун'!D159</f>
        <v>0</v>
      </c>
      <c r="E159" s="79"/>
      <c r="F159" s="79"/>
    </row>
    <row r="160" spans="1:6" ht="29.25" customHeight="1">
      <c r="A160" s="163" t="s">
        <v>162</v>
      </c>
      <c r="B160" s="50">
        <v>147</v>
      </c>
      <c r="C160" s="75" t="s">
        <v>163</v>
      </c>
      <c r="D160" s="79">
        <f>Лянтор!D160+Фёдоровский!D160+'Белый Яр'!D160+Барсово!D160+Солнечный!D160+'Н.сортым'!D160+Локосово!D160+Русскинская!D160+Тундрино!D160+Сытомино!D160+Лямина!D160+Угут!D160+'Ульт-Ягун'!D160</f>
        <v>0</v>
      </c>
      <c r="E160" s="79"/>
      <c r="F160" s="79"/>
    </row>
    <row r="161" spans="1:6" ht="29.25" customHeight="1">
      <c r="A161" s="163"/>
      <c r="B161" s="50">
        <v>148</v>
      </c>
      <c r="C161" s="75" t="s">
        <v>164</v>
      </c>
      <c r="D161" s="79">
        <f>Лянтор!D161+Фёдоровский!D161+'Белый Яр'!D161+Барсово!D161+Солнечный!D161+'Н.сортым'!D161+Локосово!D161+Русскинская!D161+Тундрино!D161+Сытомино!D161+Лямина!D161+Угут!D161+'Ульт-Ягун'!D161</f>
        <v>44</v>
      </c>
      <c r="E161" s="79"/>
      <c r="F161" s="79"/>
    </row>
    <row r="162" spans="1:6" ht="29.25" customHeight="1">
      <c r="A162" s="163"/>
      <c r="B162" s="50">
        <v>149</v>
      </c>
      <c r="C162" s="75" t="s">
        <v>165</v>
      </c>
      <c r="D162" s="79">
        <f>Лянтор!D162+Фёдоровский!D162+'Белый Яр'!D162+Барсово!D162+Солнечный!D162+'Н.сортым'!D162+Локосово!D162+Русскинская!D162+Тундрино!D162+Сытомино!D162+Лямина!D162+Угут!D162+'Ульт-Ягун'!D162</f>
        <v>0</v>
      </c>
      <c r="E162" s="79"/>
      <c r="F162" s="79"/>
    </row>
    <row r="163" spans="1:6" ht="29.25" customHeight="1">
      <c r="A163" s="163"/>
      <c r="B163" s="50">
        <v>150</v>
      </c>
      <c r="C163" s="75" t="s">
        <v>166</v>
      </c>
      <c r="D163" s="79">
        <f>Лянтор!D163+Фёдоровский!D163+'Белый Яр'!D163+Барсово!D163+Солнечный!D163+'Н.сортым'!D163+Локосово!D163+Русскинская!D163+Тундрино!D163+Сытомино!D163+Лямина!D163+Угут!D163+'Ульт-Ягун'!D163</f>
        <v>0</v>
      </c>
      <c r="E163" s="79"/>
      <c r="F163" s="79"/>
    </row>
    <row r="164" spans="1:6" ht="29.25" customHeight="1">
      <c r="A164" s="163"/>
      <c r="B164" s="50">
        <v>151</v>
      </c>
      <c r="C164" s="75" t="s">
        <v>167</v>
      </c>
      <c r="D164" s="79">
        <f>Лянтор!D164+Фёдоровский!D164+'Белый Яр'!D164+Барсово!D164+Солнечный!D164+'Н.сортым'!D164+Локосово!D164+Русскинская!D164+Тундрино!D164+Сытомино!D164+Лямина!D164+Угут!D164+'Ульт-Ягун'!D164</f>
        <v>69</v>
      </c>
      <c r="E164" s="79"/>
      <c r="F164" s="79"/>
    </row>
    <row r="165" spans="1:6" ht="29.25" customHeight="1">
      <c r="A165" s="163"/>
      <c r="B165" s="50">
        <v>152</v>
      </c>
      <c r="C165" s="75" t="s">
        <v>168</v>
      </c>
      <c r="D165" s="79">
        <f>Лянтор!D165+Фёдоровский!D165+'Белый Яр'!D165+Барсово!D165+Солнечный!D165+'Н.сортым'!D165+Локосово!D165+Русскинская!D165+Тундрино!D165+Сытомино!D165+Лямина!D165+Угут!D165+'Ульт-Ягун'!D165</f>
        <v>0</v>
      </c>
      <c r="E165" s="79"/>
      <c r="F165" s="79"/>
    </row>
    <row r="166" spans="1:6" ht="29.25" customHeight="1">
      <c r="A166" s="164" t="s">
        <v>177</v>
      </c>
      <c r="B166" s="165"/>
      <c r="C166" s="165"/>
      <c r="D166" s="76">
        <f>SUM(D9:D165)</f>
        <v>17415</v>
      </c>
      <c r="E166" s="77"/>
      <c r="F166" s="78"/>
    </row>
    <row r="167" spans="1:6" ht="29.25" customHeight="1">
      <c r="A167" s="163" t="s">
        <v>176</v>
      </c>
      <c r="B167" s="163"/>
      <c r="C167" s="163"/>
      <c r="D167" s="163"/>
      <c r="E167" s="163"/>
      <c r="F167" s="163"/>
    </row>
    <row r="168" spans="1:6" ht="116.25" customHeight="1">
      <c r="A168" s="166" t="s">
        <v>169</v>
      </c>
      <c r="B168" s="167"/>
      <c r="C168" s="167"/>
      <c r="D168" s="167"/>
      <c r="E168" s="167"/>
      <c r="F168" s="168"/>
    </row>
    <row r="169" ht="75" customHeight="1"/>
    <row r="170" ht="19.5" customHeight="1"/>
    <row r="171" ht="75.75" customHeight="1"/>
    <row r="172" ht="84" customHeight="1"/>
    <row r="173" ht="8.25" customHeight="1"/>
    <row r="174" ht="99.75" customHeight="1"/>
    <row r="178" ht="13.5" customHeight="1"/>
    <row r="180" ht="26.25" customHeight="1"/>
    <row r="184" ht="22.5" customHeight="1"/>
    <row r="185" ht="36" customHeight="1"/>
    <row r="192" ht="32.25" customHeight="1"/>
    <row r="195" ht="15.75" customHeight="1"/>
    <row r="210" ht="15.75" customHeight="1"/>
    <row r="213" ht="15.75" customHeight="1"/>
    <row r="230" ht="15.75" customHeight="1"/>
    <row r="242" ht="15.75" customHeight="1"/>
    <row r="255" ht="123" customHeight="1"/>
    <row r="257" ht="15.75" customHeight="1"/>
    <row r="263" ht="15.75" customHeight="1"/>
    <row r="266" ht="15.75" customHeight="1"/>
    <row r="273" ht="15.75" customHeight="1"/>
    <row r="275" ht="13.5" customHeight="1"/>
    <row r="277" ht="15.75" customHeight="1"/>
    <row r="279" ht="15.75" customHeight="1"/>
  </sheetData>
  <sheetProtection/>
  <mergeCells count="25">
    <mergeCell ref="A9:A20"/>
    <mergeCell ref="A21:A32"/>
    <mergeCell ref="A33:A40"/>
    <mergeCell ref="A41:A42"/>
    <mergeCell ref="D6:F6"/>
    <mergeCell ref="A3:F3"/>
    <mergeCell ref="A5:A8"/>
    <mergeCell ref="D5:F5"/>
    <mergeCell ref="A153:A156"/>
    <mergeCell ref="A44:A58"/>
    <mergeCell ref="A59:A71"/>
    <mergeCell ref="A72:A77"/>
    <mergeCell ref="A78:A80"/>
    <mergeCell ref="A81:A82"/>
    <mergeCell ref="A90:A92"/>
    <mergeCell ref="A157:A159"/>
    <mergeCell ref="A160:A165"/>
    <mergeCell ref="A166:C166"/>
    <mergeCell ref="A167:F167"/>
    <mergeCell ref="A168:F168"/>
    <mergeCell ref="A93:A97"/>
    <mergeCell ref="A98:A103"/>
    <mergeCell ref="A107:A113"/>
    <mergeCell ref="A114:A136"/>
    <mergeCell ref="A137:A1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285"/>
  <sheetViews>
    <sheetView zoomScale="90" zoomScaleNormal="90" zoomScaleSheetLayoutView="75" zoomScalePageLayoutView="0" workbookViewId="0" topLeftCell="A5">
      <pane xSplit="3" ySplit="3" topLeftCell="AD29" activePane="bottomRight" state="frozen"/>
      <selection pane="topLeft" activeCell="A5" sqref="A5"/>
      <selection pane="topRight" activeCell="D5" sqref="D5"/>
      <selection pane="bottomLeft" activeCell="A8" sqref="A8"/>
      <selection pane="bottomRight" activeCell="G7" sqref="G1:AL16384"/>
    </sheetView>
  </sheetViews>
  <sheetFormatPr defaultColWidth="9.140625" defaultRowHeight="15"/>
  <cols>
    <col min="1" max="1" width="18.00390625" style="33" customWidth="1"/>
    <col min="2" max="2" width="7.00390625" style="33" customWidth="1"/>
    <col min="3" max="3" width="30.00390625" style="33" customWidth="1"/>
    <col min="4" max="4" width="12.140625" style="29" customWidth="1"/>
    <col min="5" max="5" width="11.28125" style="29" customWidth="1"/>
    <col min="6" max="6" width="14.140625" style="29" customWidth="1"/>
    <col min="7" max="7" width="11.57421875" style="29" customWidth="1"/>
    <col min="8" max="8" width="10.28125" style="29" customWidth="1"/>
    <col min="9" max="9" width="9.57421875" style="29" customWidth="1"/>
    <col min="10" max="10" width="11.57421875" style="29" customWidth="1"/>
    <col min="11" max="11" width="8.28125" style="29" customWidth="1"/>
    <col min="12" max="12" width="11.28125" style="29" customWidth="1"/>
    <col min="13" max="13" width="9.140625" style="29" customWidth="1"/>
    <col min="14" max="14" width="8.57421875" style="29" customWidth="1"/>
    <col min="15" max="15" width="10.28125" style="29" customWidth="1"/>
    <col min="16" max="16" width="9.421875" style="29" customWidth="1"/>
    <col min="17" max="17" width="11.00390625" style="29" customWidth="1"/>
    <col min="18" max="18" width="9.00390625" style="29" customWidth="1"/>
    <col min="19" max="19" width="12.00390625" style="29" customWidth="1"/>
    <col min="20" max="20" width="9.28125" style="29" customWidth="1"/>
    <col min="21" max="21" width="8.57421875" style="29" customWidth="1"/>
    <col min="22" max="22" width="10.421875" style="29" customWidth="1"/>
    <col min="23" max="23" width="16.57421875" style="29" customWidth="1"/>
    <col min="24" max="24" width="10.140625" style="29" customWidth="1"/>
    <col min="25" max="25" width="11.00390625" style="29" customWidth="1"/>
    <col min="26" max="26" width="9.28125" style="29" customWidth="1"/>
    <col min="27" max="30" width="13.28125" style="29" customWidth="1"/>
    <col min="31" max="31" width="13.421875" style="29" customWidth="1"/>
    <col min="32" max="32" width="15.00390625" style="29" customWidth="1"/>
    <col min="33" max="34" width="13.421875" style="29" customWidth="1"/>
    <col min="35" max="35" width="15.00390625" style="29" customWidth="1"/>
    <col min="36" max="36" width="13.421875" style="29" customWidth="1"/>
    <col min="37" max="38" width="9.140625" style="29" customWidth="1"/>
    <col min="39" max="16384" width="9.140625" style="33" customWidth="1"/>
  </cols>
  <sheetData>
    <row r="1" spans="30:80" ht="15">
      <c r="AD1" s="42" t="s">
        <v>178</v>
      </c>
      <c r="AE1" s="42"/>
      <c r="AF1" s="42"/>
      <c r="AG1" s="42"/>
      <c r="AH1" s="42"/>
      <c r="AI1" s="42"/>
      <c r="AJ1" s="42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</row>
    <row r="2" spans="30:80" ht="15">
      <c r="AD2" s="42" t="s">
        <v>195</v>
      </c>
      <c r="AE2" s="42"/>
      <c r="AF2" s="42"/>
      <c r="AG2" s="42"/>
      <c r="AH2" s="42"/>
      <c r="AI2" s="42"/>
      <c r="AJ2" s="42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</row>
    <row r="3" spans="1:80" s="35" customFormat="1" ht="32.25" customHeight="1">
      <c r="A3" s="172" t="s">
        <v>181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95"/>
      <c r="AI3" s="95"/>
      <c r="AJ3" s="95"/>
      <c r="AK3" s="95"/>
      <c r="AL3" s="95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</row>
    <row r="4" spans="1:38" s="35" customFormat="1" ht="15.75" customHeight="1">
      <c r="A4" s="34"/>
      <c r="B4" s="34"/>
      <c r="C4" s="34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97"/>
      <c r="AL4" s="97"/>
    </row>
    <row r="5" spans="1:36" s="105" customFormat="1" ht="66" customHeight="1">
      <c r="A5" s="173" t="s">
        <v>0</v>
      </c>
      <c r="B5" s="106"/>
      <c r="C5" s="106"/>
      <c r="D5" s="181" t="s">
        <v>179</v>
      </c>
      <c r="E5" s="181"/>
      <c r="F5" s="182"/>
      <c r="G5" s="179" t="s">
        <v>252</v>
      </c>
      <c r="H5" s="179"/>
      <c r="I5" s="179"/>
      <c r="J5" s="179" t="s">
        <v>253</v>
      </c>
      <c r="K5" s="179"/>
      <c r="L5" s="179"/>
      <c r="M5" s="179" t="s">
        <v>207</v>
      </c>
      <c r="N5" s="179"/>
      <c r="O5" s="179"/>
      <c r="P5" s="179" t="s">
        <v>208</v>
      </c>
      <c r="Q5" s="179"/>
      <c r="R5" s="179"/>
      <c r="S5" s="179" t="s">
        <v>209</v>
      </c>
      <c r="T5" s="179"/>
      <c r="U5" s="179"/>
      <c r="V5" s="179" t="s">
        <v>210</v>
      </c>
      <c r="W5" s="179"/>
      <c r="X5" s="179"/>
      <c r="Y5" s="179" t="s">
        <v>211</v>
      </c>
      <c r="Z5" s="179"/>
      <c r="AA5" s="179"/>
      <c r="AB5" s="179" t="s">
        <v>212</v>
      </c>
      <c r="AC5" s="179"/>
      <c r="AD5" s="179"/>
      <c r="AE5" s="179" t="s">
        <v>254</v>
      </c>
      <c r="AF5" s="179"/>
      <c r="AG5" s="179"/>
      <c r="AH5" s="179" t="s">
        <v>255</v>
      </c>
      <c r="AI5" s="179"/>
      <c r="AJ5" s="179"/>
    </row>
    <row r="6" spans="1:36" ht="45" customHeight="1">
      <c r="A6" s="174"/>
      <c r="B6" s="45" t="s">
        <v>2</v>
      </c>
      <c r="C6" s="45" t="s">
        <v>3</v>
      </c>
      <c r="D6" s="183" t="s">
        <v>4</v>
      </c>
      <c r="E6" s="183"/>
      <c r="F6" s="184"/>
      <c r="G6" s="180" t="s">
        <v>4</v>
      </c>
      <c r="H6" s="177"/>
      <c r="I6" s="177"/>
      <c r="J6" s="177" t="s">
        <v>4</v>
      </c>
      <c r="K6" s="177"/>
      <c r="L6" s="177"/>
      <c r="M6" s="177" t="s">
        <v>4</v>
      </c>
      <c r="N6" s="177"/>
      <c r="O6" s="177"/>
      <c r="P6" s="177" t="s">
        <v>4</v>
      </c>
      <c r="Q6" s="177"/>
      <c r="R6" s="177"/>
      <c r="S6" s="177" t="s">
        <v>4</v>
      </c>
      <c r="T6" s="177"/>
      <c r="U6" s="177"/>
      <c r="V6" s="177" t="s">
        <v>4</v>
      </c>
      <c r="W6" s="177"/>
      <c r="X6" s="177"/>
      <c r="Y6" s="177" t="s">
        <v>4</v>
      </c>
      <c r="Z6" s="177"/>
      <c r="AA6" s="178"/>
      <c r="AB6" s="180" t="s">
        <v>4</v>
      </c>
      <c r="AC6" s="177"/>
      <c r="AD6" s="177"/>
      <c r="AE6" s="177" t="s">
        <v>4</v>
      </c>
      <c r="AF6" s="177"/>
      <c r="AG6" s="178"/>
      <c r="AH6" s="177" t="s">
        <v>4</v>
      </c>
      <c r="AI6" s="177"/>
      <c r="AJ6" s="178"/>
    </row>
    <row r="7" spans="1:36" ht="63" customHeight="1">
      <c r="A7" s="174"/>
      <c r="B7" s="45"/>
      <c r="C7" s="45"/>
      <c r="D7" s="83" t="s">
        <v>5</v>
      </c>
      <c r="E7" s="83" t="s">
        <v>6</v>
      </c>
      <c r="F7" s="82" t="s">
        <v>7</v>
      </c>
      <c r="G7" s="123" t="s">
        <v>5</v>
      </c>
      <c r="H7" s="118" t="s">
        <v>6</v>
      </c>
      <c r="I7" s="118" t="s">
        <v>7</v>
      </c>
      <c r="J7" s="118" t="s">
        <v>5</v>
      </c>
      <c r="K7" s="118" t="s">
        <v>6</v>
      </c>
      <c r="L7" s="118" t="s">
        <v>7</v>
      </c>
      <c r="M7" s="118" t="s">
        <v>5</v>
      </c>
      <c r="N7" s="118" t="s">
        <v>6</v>
      </c>
      <c r="O7" s="118" t="s">
        <v>7</v>
      </c>
      <c r="P7" s="118" t="s">
        <v>5</v>
      </c>
      <c r="Q7" s="118" t="s">
        <v>6</v>
      </c>
      <c r="R7" s="118" t="s">
        <v>7</v>
      </c>
      <c r="S7" s="118" t="s">
        <v>5</v>
      </c>
      <c r="T7" s="118" t="s">
        <v>6</v>
      </c>
      <c r="U7" s="118" t="s">
        <v>7</v>
      </c>
      <c r="V7" s="118" t="s">
        <v>5</v>
      </c>
      <c r="W7" s="118" t="s">
        <v>6</v>
      </c>
      <c r="X7" s="118" t="s">
        <v>7</v>
      </c>
      <c r="Y7" s="118" t="s">
        <v>5</v>
      </c>
      <c r="Z7" s="118" t="s">
        <v>6</v>
      </c>
      <c r="AA7" s="119" t="s">
        <v>7</v>
      </c>
      <c r="AB7" s="123" t="s">
        <v>5</v>
      </c>
      <c r="AC7" s="118" t="s">
        <v>6</v>
      </c>
      <c r="AD7" s="118" t="s">
        <v>7</v>
      </c>
      <c r="AE7" s="118" t="s">
        <v>5</v>
      </c>
      <c r="AF7" s="118" t="s">
        <v>6</v>
      </c>
      <c r="AG7" s="119" t="s">
        <v>7</v>
      </c>
      <c r="AH7" s="118" t="s">
        <v>5</v>
      </c>
      <c r="AI7" s="118" t="s">
        <v>6</v>
      </c>
      <c r="AJ7" s="119" t="s">
        <v>7</v>
      </c>
    </row>
    <row r="8" spans="1:36" ht="19.5" customHeight="1">
      <c r="A8" s="175"/>
      <c r="B8" s="47"/>
      <c r="C8" s="47"/>
      <c r="D8" s="36">
        <v>1</v>
      </c>
      <c r="E8" s="36">
        <v>2</v>
      </c>
      <c r="F8" s="37">
        <v>3</v>
      </c>
      <c r="G8" s="124">
        <v>1</v>
      </c>
      <c r="H8" s="36">
        <v>2</v>
      </c>
      <c r="I8" s="125">
        <v>3</v>
      </c>
      <c r="J8" s="36">
        <v>1</v>
      </c>
      <c r="K8" s="36">
        <v>2</v>
      </c>
      <c r="L8" s="125">
        <v>3</v>
      </c>
      <c r="M8" s="36">
        <v>1</v>
      </c>
      <c r="N8" s="36">
        <v>2</v>
      </c>
      <c r="O8" s="125">
        <v>3</v>
      </c>
      <c r="P8" s="36">
        <v>1</v>
      </c>
      <c r="Q8" s="36">
        <v>2</v>
      </c>
      <c r="R8" s="125">
        <v>3</v>
      </c>
      <c r="S8" s="36">
        <v>1</v>
      </c>
      <c r="T8" s="36">
        <v>2</v>
      </c>
      <c r="U8" s="125">
        <v>3</v>
      </c>
      <c r="V8" s="36">
        <v>1</v>
      </c>
      <c r="W8" s="36">
        <v>2</v>
      </c>
      <c r="X8" s="125">
        <v>3</v>
      </c>
      <c r="Y8" s="36">
        <v>1</v>
      </c>
      <c r="Z8" s="36">
        <v>2</v>
      </c>
      <c r="AA8" s="37">
        <v>3</v>
      </c>
      <c r="AB8" s="124">
        <v>1</v>
      </c>
      <c r="AC8" s="36">
        <v>2</v>
      </c>
      <c r="AD8" s="125">
        <v>3</v>
      </c>
      <c r="AE8" s="36">
        <v>1</v>
      </c>
      <c r="AF8" s="36">
        <v>2</v>
      </c>
      <c r="AG8" s="37">
        <v>3</v>
      </c>
      <c r="AH8" s="36">
        <v>1</v>
      </c>
      <c r="AI8" s="36">
        <v>2</v>
      </c>
      <c r="AJ8" s="37">
        <v>3</v>
      </c>
    </row>
    <row r="9" spans="1:36" ht="15" customHeight="1">
      <c r="A9" s="170" t="s">
        <v>170</v>
      </c>
      <c r="B9" s="48">
        <v>1</v>
      </c>
      <c r="C9" s="49" t="s">
        <v>8</v>
      </c>
      <c r="D9" s="84">
        <f>G9+J9+M9+P9+S9+V9+Y9+AB9+AE9+AH9</f>
        <v>0</v>
      </c>
      <c r="E9" s="84"/>
      <c r="F9" s="85"/>
      <c r="G9" s="86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</row>
    <row r="10" spans="1:36" ht="15" customHeight="1">
      <c r="A10" s="163"/>
      <c r="B10" s="50">
        <v>2</v>
      </c>
      <c r="C10" s="51" t="s">
        <v>9</v>
      </c>
      <c r="D10" s="84">
        <f aca="true" t="shared" si="0" ref="D10:D73">G10+J10+M10+P10+S10+V10+Y10+AB10+AE10+AH10</f>
        <v>0</v>
      </c>
      <c r="E10" s="88"/>
      <c r="F10" s="89"/>
      <c r="G10" s="86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</row>
    <row r="11" spans="1:36" ht="45" customHeight="1">
      <c r="A11" s="163"/>
      <c r="B11" s="50">
        <v>3</v>
      </c>
      <c r="C11" s="51" t="s">
        <v>10</v>
      </c>
      <c r="D11" s="84">
        <f t="shared" si="0"/>
        <v>0</v>
      </c>
      <c r="E11" s="88"/>
      <c r="F11" s="89"/>
      <c r="G11" s="86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</row>
    <row r="12" spans="1:36" ht="30">
      <c r="A12" s="163"/>
      <c r="B12" s="50">
        <v>4</v>
      </c>
      <c r="C12" s="51" t="s">
        <v>11</v>
      </c>
      <c r="D12" s="84">
        <f t="shared" si="0"/>
        <v>0</v>
      </c>
      <c r="E12" s="88"/>
      <c r="F12" s="89"/>
      <c r="G12" s="86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</row>
    <row r="13" spans="1:36" ht="30">
      <c r="A13" s="163"/>
      <c r="B13" s="50">
        <v>5</v>
      </c>
      <c r="C13" s="51" t="s">
        <v>12</v>
      </c>
      <c r="D13" s="84">
        <f t="shared" si="0"/>
        <v>0</v>
      </c>
      <c r="E13" s="88"/>
      <c r="F13" s="89"/>
      <c r="G13" s="86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</row>
    <row r="14" spans="1:36" ht="30">
      <c r="A14" s="163"/>
      <c r="B14" s="50">
        <v>6</v>
      </c>
      <c r="C14" s="51" t="s">
        <v>13</v>
      </c>
      <c r="D14" s="84">
        <f t="shared" si="0"/>
        <v>0</v>
      </c>
      <c r="E14" s="88"/>
      <c r="F14" s="89"/>
      <c r="G14" s="86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</row>
    <row r="15" spans="1:36" ht="30">
      <c r="A15" s="163"/>
      <c r="B15" s="50">
        <v>7</v>
      </c>
      <c r="C15" s="51" t="s">
        <v>14</v>
      </c>
      <c r="D15" s="84">
        <f t="shared" si="0"/>
        <v>0</v>
      </c>
      <c r="E15" s="88"/>
      <c r="F15" s="89"/>
      <c r="G15" s="86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126"/>
      <c r="T15" s="126"/>
      <c r="U15" s="126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</row>
    <row r="16" spans="1:36" ht="45">
      <c r="A16" s="163"/>
      <c r="B16" s="50">
        <v>8</v>
      </c>
      <c r="C16" s="51" t="s">
        <v>15</v>
      </c>
      <c r="D16" s="84">
        <f t="shared" si="0"/>
        <v>0</v>
      </c>
      <c r="E16" s="88"/>
      <c r="F16" s="89"/>
      <c r="G16" s="86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126"/>
      <c r="T16" s="126"/>
      <c r="U16" s="126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</row>
    <row r="17" spans="1:36" ht="45">
      <c r="A17" s="163"/>
      <c r="B17" s="50">
        <v>9</v>
      </c>
      <c r="C17" s="51" t="s">
        <v>16</v>
      </c>
      <c r="D17" s="84">
        <f t="shared" si="0"/>
        <v>0</v>
      </c>
      <c r="E17" s="88"/>
      <c r="F17" s="89"/>
      <c r="G17" s="86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126"/>
      <c r="T17" s="126"/>
      <c r="U17" s="126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</row>
    <row r="18" spans="1:36" ht="45">
      <c r="A18" s="163"/>
      <c r="B18" s="50">
        <v>10</v>
      </c>
      <c r="C18" s="51" t="s">
        <v>17</v>
      </c>
      <c r="D18" s="84">
        <f t="shared" si="0"/>
        <v>0</v>
      </c>
      <c r="E18" s="88"/>
      <c r="F18" s="89"/>
      <c r="G18" s="86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126"/>
      <c r="T18" s="126"/>
      <c r="U18" s="126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</row>
    <row r="19" spans="1:36" ht="15">
      <c r="A19" s="163"/>
      <c r="B19" s="50">
        <v>11</v>
      </c>
      <c r="C19" s="51" t="s">
        <v>18</v>
      </c>
      <c r="D19" s="84">
        <f t="shared" si="0"/>
        <v>0</v>
      </c>
      <c r="E19" s="88"/>
      <c r="F19" s="89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126"/>
      <c r="T19" s="126"/>
      <c r="U19" s="126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</row>
    <row r="20" spans="1:36" ht="15">
      <c r="A20" s="163"/>
      <c r="B20" s="50">
        <v>12</v>
      </c>
      <c r="C20" s="51" t="s">
        <v>19</v>
      </c>
      <c r="D20" s="84">
        <f t="shared" si="0"/>
        <v>0</v>
      </c>
      <c r="E20" s="88"/>
      <c r="F20" s="89"/>
      <c r="G20" s="86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126"/>
      <c r="T20" s="126"/>
      <c r="U20" s="126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</row>
    <row r="21" spans="1:36" ht="15.75" customHeight="1">
      <c r="A21" s="163" t="s">
        <v>20</v>
      </c>
      <c r="B21" s="50">
        <v>13</v>
      </c>
      <c r="C21" s="51" t="s">
        <v>21</v>
      </c>
      <c r="D21" s="84">
        <f t="shared" si="0"/>
        <v>0</v>
      </c>
      <c r="E21" s="88"/>
      <c r="F21" s="89"/>
      <c r="G21" s="86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126"/>
      <c r="T21" s="126"/>
      <c r="U21" s="126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</row>
    <row r="22" spans="1:36" ht="15">
      <c r="A22" s="163"/>
      <c r="B22" s="50">
        <v>14</v>
      </c>
      <c r="C22" s="51" t="s">
        <v>22</v>
      </c>
      <c r="D22" s="84">
        <f t="shared" si="0"/>
        <v>0</v>
      </c>
      <c r="E22" s="88"/>
      <c r="F22" s="89"/>
      <c r="G22" s="86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126"/>
      <c r="T22" s="126"/>
      <c r="U22" s="126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</row>
    <row r="23" spans="1:36" ht="15">
      <c r="A23" s="163"/>
      <c r="B23" s="50">
        <v>15</v>
      </c>
      <c r="C23" s="51" t="s">
        <v>23</v>
      </c>
      <c r="D23" s="84">
        <f t="shared" si="0"/>
        <v>0</v>
      </c>
      <c r="E23" s="88"/>
      <c r="F23" s="89"/>
      <c r="G23" s="86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126"/>
      <c r="T23" s="126"/>
      <c r="U23" s="126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</row>
    <row r="24" spans="1:36" ht="90">
      <c r="A24" s="163"/>
      <c r="B24" s="50">
        <v>16</v>
      </c>
      <c r="C24" s="51" t="s">
        <v>24</v>
      </c>
      <c r="D24" s="84">
        <f t="shared" si="0"/>
        <v>299</v>
      </c>
      <c r="E24" s="88"/>
      <c r="F24" s="89"/>
      <c r="G24" s="127">
        <v>27</v>
      </c>
      <c r="H24" s="128" t="s">
        <v>580</v>
      </c>
      <c r="I24" s="129" t="s">
        <v>650</v>
      </c>
      <c r="J24" s="127">
        <v>31</v>
      </c>
      <c r="K24" s="128" t="s">
        <v>580</v>
      </c>
      <c r="L24" s="129" t="s">
        <v>656</v>
      </c>
      <c r="M24" s="126"/>
      <c r="N24" s="126"/>
      <c r="O24" s="126"/>
      <c r="P24" s="88">
        <v>136</v>
      </c>
      <c r="Q24" s="88" t="s">
        <v>741</v>
      </c>
      <c r="R24" s="88" t="s">
        <v>742</v>
      </c>
      <c r="S24" s="88">
        <v>36</v>
      </c>
      <c r="T24" s="88" t="s">
        <v>741</v>
      </c>
      <c r="U24" s="88" t="s">
        <v>743</v>
      </c>
      <c r="V24" s="90">
        <v>20</v>
      </c>
      <c r="W24" s="90" t="s">
        <v>256</v>
      </c>
      <c r="X24" s="90" t="s">
        <v>321</v>
      </c>
      <c r="Y24" s="87">
        <v>37</v>
      </c>
      <c r="Z24" s="87" t="s">
        <v>256</v>
      </c>
      <c r="AA24" s="87" t="s">
        <v>415</v>
      </c>
      <c r="AB24" s="126">
        <v>12</v>
      </c>
      <c r="AC24" s="126" t="s">
        <v>256</v>
      </c>
      <c r="AD24" s="126" t="s">
        <v>338</v>
      </c>
      <c r="AE24" s="87"/>
      <c r="AF24" s="87"/>
      <c r="AG24" s="87"/>
      <c r="AH24" s="87"/>
      <c r="AI24" s="87"/>
      <c r="AJ24" s="87"/>
    </row>
    <row r="25" spans="1:36" ht="26.25">
      <c r="A25" s="163"/>
      <c r="B25" s="50">
        <v>17</v>
      </c>
      <c r="C25" s="51" t="s">
        <v>25</v>
      </c>
      <c r="D25" s="84">
        <f t="shared" si="0"/>
        <v>0</v>
      </c>
      <c r="E25" s="88"/>
      <c r="F25" s="89"/>
      <c r="G25" s="127"/>
      <c r="H25" s="128" t="s">
        <v>651</v>
      </c>
      <c r="I25" s="129"/>
      <c r="J25" s="127"/>
      <c r="K25" s="128" t="s">
        <v>651</v>
      </c>
      <c r="L25" s="129"/>
      <c r="M25" s="126"/>
      <c r="N25" s="126"/>
      <c r="O25" s="126"/>
      <c r="P25" s="88"/>
      <c r="Q25" s="88"/>
      <c r="R25" s="88"/>
      <c r="S25" s="88"/>
      <c r="T25" s="88"/>
      <c r="U25" s="88"/>
      <c r="V25" s="87"/>
      <c r="W25" s="87"/>
      <c r="X25" s="87"/>
      <c r="Y25" s="87"/>
      <c r="Z25" s="87"/>
      <c r="AA25" s="87"/>
      <c r="AB25" s="126"/>
      <c r="AC25" s="126"/>
      <c r="AD25" s="126"/>
      <c r="AE25" s="87"/>
      <c r="AF25" s="87"/>
      <c r="AG25" s="87"/>
      <c r="AH25" s="87"/>
      <c r="AI25" s="87"/>
      <c r="AJ25" s="87"/>
    </row>
    <row r="26" spans="1:36" ht="90">
      <c r="A26" s="163"/>
      <c r="B26" s="50">
        <v>18</v>
      </c>
      <c r="C26" s="51" t="s">
        <v>26</v>
      </c>
      <c r="D26" s="84">
        <f t="shared" si="0"/>
        <v>46</v>
      </c>
      <c r="E26" s="88"/>
      <c r="F26" s="89"/>
      <c r="G26" s="127"/>
      <c r="H26" s="128" t="s">
        <v>652</v>
      </c>
      <c r="I26" s="129"/>
      <c r="J26" s="127"/>
      <c r="K26" s="128" t="s">
        <v>652</v>
      </c>
      <c r="L26" s="129"/>
      <c r="M26" s="88"/>
      <c r="N26" s="88"/>
      <c r="O26" s="88"/>
      <c r="P26" s="88">
        <v>44</v>
      </c>
      <c r="Q26" s="88">
        <v>0</v>
      </c>
      <c r="R26" s="88">
        <v>0</v>
      </c>
      <c r="S26" s="88">
        <v>2</v>
      </c>
      <c r="T26" s="88" t="s">
        <v>349</v>
      </c>
      <c r="U26" s="88">
        <v>653</v>
      </c>
      <c r="V26" s="87"/>
      <c r="W26" s="87"/>
      <c r="X26" s="87"/>
      <c r="Y26" s="87"/>
      <c r="Z26" s="87"/>
      <c r="AA26" s="87"/>
      <c r="AB26" s="126"/>
      <c r="AC26" s="126"/>
      <c r="AD26" s="126"/>
      <c r="AE26" s="87"/>
      <c r="AF26" s="87"/>
      <c r="AG26" s="87"/>
      <c r="AH26" s="87"/>
      <c r="AI26" s="87"/>
      <c r="AJ26" s="87"/>
    </row>
    <row r="27" spans="1:36" ht="15">
      <c r="A27" s="163"/>
      <c r="B27" s="50">
        <v>19</v>
      </c>
      <c r="C27" s="51" t="s">
        <v>27</v>
      </c>
      <c r="D27" s="84">
        <f t="shared" si="0"/>
        <v>0</v>
      </c>
      <c r="E27" s="88"/>
      <c r="F27" s="89"/>
      <c r="G27" s="127"/>
      <c r="H27" s="128">
        <v>0</v>
      </c>
      <c r="I27" s="129"/>
      <c r="J27" s="127"/>
      <c r="K27" s="128">
        <v>0</v>
      </c>
      <c r="L27" s="129"/>
      <c r="M27" s="88"/>
      <c r="N27" s="88"/>
      <c r="O27" s="88"/>
      <c r="P27" s="88"/>
      <c r="Q27" s="88"/>
      <c r="R27" s="88"/>
      <c r="S27" s="88"/>
      <c r="T27" s="88"/>
      <c r="U27" s="88"/>
      <c r="V27" s="87"/>
      <c r="W27" s="87"/>
      <c r="X27" s="87"/>
      <c r="Y27" s="87"/>
      <c r="Z27" s="87"/>
      <c r="AA27" s="87"/>
      <c r="AB27" s="126"/>
      <c r="AC27" s="126"/>
      <c r="AD27" s="126"/>
      <c r="AE27" s="87"/>
      <c r="AF27" s="87"/>
      <c r="AG27" s="87"/>
      <c r="AH27" s="87"/>
      <c r="AI27" s="87"/>
      <c r="AJ27" s="87"/>
    </row>
    <row r="28" spans="1:36" ht="39">
      <c r="A28" s="163"/>
      <c r="B28" s="50">
        <v>20</v>
      </c>
      <c r="C28" s="51" t="s">
        <v>28</v>
      </c>
      <c r="D28" s="84">
        <f t="shared" si="0"/>
        <v>0</v>
      </c>
      <c r="E28" s="88"/>
      <c r="F28" s="89"/>
      <c r="G28" s="127"/>
      <c r="H28" s="128" t="s">
        <v>653</v>
      </c>
      <c r="I28" s="129"/>
      <c r="J28" s="127"/>
      <c r="K28" s="128" t="s">
        <v>653</v>
      </c>
      <c r="L28" s="129"/>
      <c r="M28" s="88"/>
      <c r="N28" s="88"/>
      <c r="O28" s="88"/>
      <c r="P28" s="88"/>
      <c r="Q28" s="88"/>
      <c r="R28" s="88"/>
      <c r="S28" s="88"/>
      <c r="T28" s="88"/>
      <c r="U28" s="88"/>
      <c r="V28" s="87"/>
      <c r="W28" s="87"/>
      <c r="X28" s="87"/>
      <c r="Y28" s="87"/>
      <c r="Z28" s="87"/>
      <c r="AA28" s="87"/>
      <c r="AB28" s="126"/>
      <c r="AC28" s="126"/>
      <c r="AD28" s="126"/>
      <c r="AE28" s="87"/>
      <c r="AF28" s="87"/>
      <c r="AG28" s="87"/>
      <c r="AH28" s="87"/>
      <c r="AI28" s="87"/>
      <c r="AJ28" s="87"/>
    </row>
    <row r="29" spans="1:36" ht="45">
      <c r="A29" s="163"/>
      <c r="B29" s="50">
        <v>21</v>
      </c>
      <c r="C29" s="51" t="s">
        <v>29</v>
      </c>
      <c r="D29" s="84">
        <f t="shared" si="0"/>
        <v>17</v>
      </c>
      <c r="E29" s="88"/>
      <c r="F29" s="89"/>
      <c r="G29" s="127"/>
      <c r="H29" s="128" t="s">
        <v>654</v>
      </c>
      <c r="I29" s="129"/>
      <c r="J29" s="127"/>
      <c r="K29" s="128" t="s">
        <v>654</v>
      </c>
      <c r="L29" s="129"/>
      <c r="M29" s="90">
        <v>17</v>
      </c>
      <c r="N29" s="90" t="s">
        <v>476</v>
      </c>
      <c r="O29" s="90">
        <v>159</v>
      </c>
      <c r="P29" s="88"/>
      <c r="Q29" s="88"/>
      <c r="R29" s="88"/>
      <c r="S29" s="88"/>
      <c r="T29" s="88"/>
      <c r="U29" s="88"/>
      <c r="V29" s="87"/>
      <c r="W29" s="87"/>
      <c r="X29" s="87"/>
      <c r="Y29" s="87"/>
      <c r="Z29" s="87"/>
      <c r="AA29" s="87"/>
      <c r="AB29" s="126"/>
      <c r="AC29" s="126"/>
      <c r="AD29" s="126"/>
      <c r="AE29" s="87"/>
      <c r="AF29" s="87"/>
      <c r="AG29" s="87"/>
      <c r="AH29" s="87"/>
      <c r="AI29" s="87"/>
      <c r="AJ29" s="87"/>
    </row>
    <row r="30" spans="1:36" ht="51.75">
      <c r="A30" s="163"/>
      <c r="B30" s="50">
        <v>22</v>
      </c>
      <c r="C30" s="51" t="s">
        <v>30</v>
      </c>
      <c r="D30" s="84">
        <f t="shared" si="0"/>
        <v>2</v>
      </c>
      <c r="E30" s="88"/>
      <c r="F30" s="89"/>
      <c r="G30" s="127">
        <v>2</v>
      </c>
      <c r="H30" s="128" t="s">
        <v>655</v>
      </c>
      <c r="I30" s="129">
        <v>550</v>
      </c>
      <c r="J30" s="127"/>
      <c r="K30" s="128" t="s">
        <v>655</v>
      </c>
      <c r="L30" s="129"/>
      <c r="M30" s="90">
        <f>'[1]Лянтор'!M30+'[1]Фёдоровский'!M30+'[1]Белый Яр'!M30+'[1]Барсово'!M30+'[1]Солнечный'!M30+'[1]Н.сортым'!M30+'[1]Локосово'!M30+'[1]Русскинская'!M30+'[1]Тундрино'!M30+'[1]Сытомино'!M30+'[1]Лямина'!M30+'[1]Угут'!M30+'[1]Ульт-Ягун'!M30</f>
        <v>0</v>
      </c>
      <c r="N30" s="90"/>
      <c r="O30" s="90"/>
      <c r="P30" s="130"/>
      <c r="Q30" s="130"/>
      <c r="R30" s="130"/>
      <c r="S30" s="130"/>
      <c r="T30" s="130"/>
      <c r="U30" s="130"/>
      <c r="V30" s="87"/>
      <c r="W30" s="87"/>
      <c r="X30" s="87"/>
      <c r="Y30" s="87"/>
      <c r="Z30" s="87"/>
      <c r="AA30" s="87"/>
      <c r="AB30" s="126"/>
      <c r="AC30" s="126"/>
      <c r="AD30" s="126"/>
      <c r="AE30" s="87"/>
      <c r="AF30" s="87"/>
      <c r="AG30" s="87"/>
      <c r="AH30" s="87"/>
      <c r="AI30" s="87"/>
      <c r="AJ30" s="87"/>
    </row>
    <row r="31" spans="1:36" ht="15">
      <c r="A31" s="163"/>
      <c r="B31" s="50">
        <v>23</v>
      </c>
      <c r="C31" s="51" t="s">
        <v>31</v>
      </c>
      <c r="D31" s="84">
        <f t="shared" si="0"/>
        <v>0</v>
      </c>
      <c r="E31" s="88"/>
      <c r="F31" s="89"/>
      <c r="G31" s="127"/>
      <c r="H31" s="128"/>
      <c r="I31" s="129"/>
      <c r="J31" s="127"/>
      <c r="K31" s="128"/>
      <c r="L31" s="129"/>
      <c r="M31" s="90">
        <f>'[1]Лянтор'!M31+'[1]Фёдоровский'!M31+'[1]Белый Яр'!M31+'[1]Барсово'!M31+'[1]Солнечный'!M31+'[1]Н.сортым'!M31+'[1]Локосово'!M31+'[1]Русскинская'!M31+'[1]Тундрино'!M31+'[1]Сытомино'!M31+'[1]Лямина'!M31+'[1]Угут'!M31+'[1]Ульт-Ягун'!M31</f>
        <v>0</v>
      </c>
      <c r="N31" s="90"/>
      <c r="O31" s="90"/>
      <c r="P31" s="131"/>
      <c r="Q31" s="131"/>
      <c r="R31" s="131"/>
      <c r="S31" s="131"/>
      <c r="T31" s="131"/>
      <c r="U31" s="131"/>
      <c r="V31" s="87"/>
      <c r="W31" s="87"/>
      <c r="X31" s="87"/>
      <c r="Y31" s="87"/>
      <c r="Z31" s="87"/>
      <c r="AA31" s="87"/>
      <c r="AB31" s="126"/>
      <c r="AC31" s="126"/>
      <c r="AD31" s="126"/>
      <c r="AE31" s="87"/>
      <c r="AF31" s="87"/>
      <c r="AG31" s="87"/>
      <c r="AH31" s="87"/>
      <c r="AI31" s="87"/>
      <c r="AJ31" s="87"/>
    </row>
    <row r="32" spans="1:36" ht="15">
      <c r="A32" s="163"/>
      <c r="B32" s="50">
        <v>24</v>
      </c>
      <c r="C32" s="51" t="s">
        <v>32</v>
      </c>
      <c r="D32" s="84">
        <f t="shared" si="0"/>
        <v>6</v>
      </c>
      <c r="E32" s="88"/>
      <c r="F32" s="89"/>
      <c r="G32" s="127"/>
      <c r="H32" s="128"/>
      <c r="I32" s="129"/>
      <c r="J32" s="127"/>
      <c r="K32" s="128"/>
      <c r="L32" s="129"/>
      <c r="M32" s="90">
        <f>'[1]Лянтор'!M32+'[1]Фёдоровский'!M32+'[1]Белый Яр'!M32+'[1]Барсово'!M32+'[1]Солнечный'!M32+'[1]Н.сортым'!M32+'[1]Локосово'!M32+'[1]Русскинская'!M32+'[1]Тундрино'!M32+'[1]Сытомино'!M32+'[1]Лямина'!M32+'[1]Угут'!M32+'[1]Ульт-Ягун'!M32</f>
        <v>0</v>
      </c>
      <c r="N32" s="90"/>
      <c r="O32" s="90"/>
      <c r="P32" s="84">
        <v>4</v>
      </c>
      <c r="Q32" s="84" t="s">
        <v>744</v>
      </c>
      <c r="R32" s="84">
        <v>603</v>
      </c>
      <c r="S32" s="84">
        <v>2</v>
      </c>
      <c r="T32" s="84" t="s">
        <v>744</v>
      </c>
      <c r="U32" s="84">
        <v>510</v>
      </c>
      <c r="V32" s="87"/>
      <c r="W32" s="87"/>
      <c r="X32" s="87"/>
      <c r="Y32" s="87"/>
      <c r="Z32" s="87"/>
      <c r="AA32" s="87"/>
      <c r="AB32" s="126"/>
      <c r="AC32" s="126"/>
      <c r="AD32" s="126"/>
      <c r="AE32" s="87"/>
      <c r="AF32" s="87"/>
      <c r="AG32" s="87"/>
      <c r="AH32" s="87"/>
      <c r="AI32" s="87"/>
      <c r="AJ32" s="87"/>
    </row>
    <row r="33" spans="1:36" ht="15" customHeight="1">
      <c r="A33" s="163" t="s">
        <v>33</v>
      </c>
      <c r="B33" s="50">
        <v>25</v>
      </c>
      <c r="C33" s="51" t="s">
        <v>27</v>
      </c>
      <c r="D33" s="84">
        <f t="shared" si="0"/>
        <v>96</v>
      </c>
      <c r="E33" s="88"/>
      <c r="F33" s="89"/>
      <c r="G33" s="127"/>
      <c r="H33" s="128"/>
      <c r="I33" s="129"/>
      <c r="J33" s="127"/>
      <c r="K33" s="128"/>
      <c r="L33" s="129"/>
      <c r="M33" s="90">
        <f>'[1]Лянтор'!M33+'[1]Фёдоровский'!M33+'[1]Белый Яр'!M33+'[1]Барсово'!M33+'[1]Солнечный'!M33+'[1]Н.сортым'!M33+'[1]Локосово'!M33+'[1]Русскинская'!M33+'[1]Тундрино'!M33+'[1]Сытомино'!M33+'[1]Лямина'!M33+'[1]Угут'!M33+'[1]Ульт-Ягун'!M33</f>
        <v>0</v>
      </c>
      <c r="N33" s="90"/>
      <c r="O33" s="90"/>
      <c r="P33" s="88">
        <v>78</v>
      </c>
      <c r="Q33" s="88" t="s">
        <v>503</v>
      </c>
      <c r="R33" s="88" t="s">
        <v>745</v>
      </c>
      <c r="S33" s="88">
        <v>18</v>
      </c>
      <c r="T33" s="88" t="s">
        <v>503</v>
      </c>
      <c r="U33" s="88">
        <v>1305</v>
      </c>
      <c r="V33" s="87"/>
      <c r="W33" s="87"/>
      <c r="X33" s="87"/>
      <c r="Y33" s="87"/>
      <c r="Z33" s="87"/>
      <c r="AA33" s="87"/>
      <c r="AB33" s="126"/>
      <c r="AC33" s="126"/>
      <c r="AD33" s="126"/>
      <c r="AE33" s="87"/>
      <c r="AF33" s="87"/>
      <c r="AG33" s="87"/>
      <c r="AH33" s="87"/>
      <c r="AI33" s="87"/>
      <c r="AJ33" s="87"/>
    </row>
    <row r="34" spans="1:36" ht="30">
      <c r="A34" s="163"/>
      <c r="B34" s="50">
        <v>26</v>
      </c>
      <c r="C34" s="51" t="s">
        <v>34</v>
      </c>
      <c r="D34" s="84">
        <f t="shared" si="0"/>
        <v>0</v>
      </c>
      <c r="E34" s="88"/>
      <c r="F34" s="89"/>
      <c r="G34" s="127"/>
      <c r="H34" s="128"/>
      <c r="I34" s="129"/>
      <c r="J34" s="127"/>
      <c r="K34" s="128"/>
      <c r="L34" s="129"/>
      <c r="M34" s="90">
        <f>'[1]Лянтор'!M34+'[1]Фёдоровский'!M34+'[1]Белый Яр'!M34+'[1]Барсово'!M34+'[1]Солнечный'!M34+'[1]Н.сортым'!M34+'[1]Локосово'!M34+'[1]Русскинская'!M34+'[1]Тундрино'!M34+'[1]Сытомино'!M34+'[1]Лямина'!M34+'[1]Угут'!M34+'[1]Ульт-Ягун'!M34</f>
        <v>0</v>
      </c>
      <c r="N34" s="90"/>
      <c r="O34" s="90"/>
      <c r="P34" s="132"/>
      <c r="Q34" s="132"/>
      <c r="R34" s="132"/>
      <c r="S34" s="126"/>
      <c r="T34" s="126"/>
      <c r="U34" s="126"/>
      <c r="V34" s="87"/>
      <c r="W34" s="87"/>
      <c r="X34" s="87"/>
      <c r="Y34" s="87"/>
      <c r="Z34" s="87"/>
      <c r="AA34" s="87"/>
      <c r="AB34" s="126"/>
      <c r="AC34" s="126"/>
      <c r="AD34" s="126"/>
      <c r="AE34" s="87"/>
      <c r="AF34" s="87"/>
      <c r="AG34" s="87"/>
      <c r="AH34" s="87"/>
      <c r="AI34" s="87"/>
      <c r="AJ34" s="87"/>
    </row>
    <row r="35" spans="1:36" ht="45">
      <c r="A35" s="163"/>
      <c r="B35" s="50">
        <v>27</v>
      </c>
      <c r="C35" s="51" t="s">
        <v>35</v>
      </c>
      <c r="D35" s="84">
        <f t="shared" si="0"/>
        <v>0</v>
      </c>
      <c r="E35" s="88"/>
      <c r="F35" s="89"/>
      <c r="G35" s="127"/>
      <c r="H35" s="128"/>
      <c r="I35" s="129"/>
      <c r="J35" s="127"/>
      <c r="K35" s="128"/>
      <c r="L35" s="129"/>
      <c r="M35" s="90">
        <f>'[1]Лянтор'!M35+'[1]Фёдоровский'!M35+'[1]Белый Яр'!M35+'[1]Барсово'!M35+'[1]Солнечный'!M35+'[1]Н.сортым'!M35+'[1]Локосово'!M35+'[1]Русскинская'!M35+'[1]Тундрино'!M35+'[1]Сытомино'!M35+'[1]Лямина'!M35+'[1]Угут'!M35+'[1]Ульт-Ягун'!M35</f>
        <v>0</v>
      </c>
      <c r="N35" s="90"/>
      <c r="O35" s="90"/>
      <c r="P35" s="132"/>
      <c r="Q35" s="132"/>
      <c r="R35" s="132"/>
      <c r="S35" s="126"/>
      <c r="T35" s="126"/>
      <c r="U35" s="126"/>
      <c r="V35" s="87"/>
      <c r="W35" s="87"/>
      <c r="X35" s="87"/>
      <c r="Y35" s="87"/>
      <c r="Z35" s="87"/>
      <c r="AA35" s="87"/>
      <c r="AB35" s="126"/>
      <c r="AC35" s="126"/>
      <c r="AD35" s="126"/>
      <c r="AE35" s="87"/>
      <c r="AF35" s="87"/>
      <c r="AG35" s="87"/>
      <c r="AH35" s="87"/>
      <c r="AI35" s="87"/>
      <c r="AJ35" s="87"/>
    </row>
    <row r="36" spans="1:36" ht="30">
      <c r="A36" s="163"/>
      <c r="B36" s="50">
        <v>28</v>
      </c>
      <c r="C36" s="51" t="s">
        <v>36</v>
      </c>
      <c r="D36" s="84">
        <f t="shared" si="0"/>
        <v>0</v>
      </c>
      <c r="E36" s="88"/>
      <c r="F36" s="89"/>
      <c r="G36" s="127"/>
      <c r="H36" s="128"/>
      <c r="I36" s="129"/>
      <c r="J36" s="127"/>
      <c r="K36" s="128"/>
      <c r="L36" s="129"/>
      <c r="M36" s="90">
        <f>'[1]Лянтор'!M36+'[1]Фёдоровский'!M36+'[1]Белый Яр'!M36+'[1]Барсово'!M36+'[1]Солнечный'!M36+'[1]Н.сортым'!M36+'[1]Локосово'!M36+'[1]Русскинская'!M36+'[1]Тундрино'!M36+'[1]Сытомино'!M36+'[1]Лямина'!M36+'[1]Угут'!M36+'[1]Ульт-Ягун'!M36</f>
        <v>0</v>
      </c>
      <c r="N36" s="90"/>
      <c r="O36" s="90"/>
      <c r="P36" s="84"/>
      <c r="Q36" s="84"/>
      <c r="R36" s="84"/>
      <c r="S36" s="84"/>
      <c r="T36" s="84"/>
      <c r="U36" s="84"/>
      <c r="V36" s="87"/>
      <c r="W36" s="87"/>
      <c r="X36" s="87"/>
      <c r="Y36" s="87"/>
      <c r="Z36" s="87"/>
      <c r="AA36" s="87"/>
      <c r="AB36" s="88"/>
      <c r="AC36" s="88"/>
      <c r="AD36" s="88"/>
      <c r="AE36" s="87"/>
      <c r="AF36" s="87"/>
      <c r="AG36" s="87"/>
      <c r="AH36" s="87"/>
      <c r="AI36" s="87"/>
      <c r="AJ36" s="87"/>
    </row>
    <row r="37" spans="1:36" ht="45">
      <c r="A37" s="163"/>
      <c r="B37" s="50">
        <v>29</v>
      </c>
      <c r="C37" s="51" t="s">
        <v>37</v>
      </c>
      <c r="D37" s="84">
        <f t="shared" si="0"/>
        <v>0</v>
      </c>
      <c r="E37" s="88"/>
      <c r="F37" s="89"/>
      <c r="G37" s="127"/>
      <c r="H37" s="128"/>
      <c r="I37" s="129"/>
      <c r="J37" s="127"/>
      <c r="K37" s="128"/>
      <c r="L37" s="129"/>
      <c r="M37" s="90">
        <f>'[1]Лянтор'!M37+'[1]Фёдоровский'!M37+'[1]Белый Яр'!M37+'[1]Барсово'!M37+'[1]Солнечный'!M37+'[1]Н.сортым'!M37+'[1]Локосово'!M37+'[1]Русскинская'!M37+'[1]Тундрино'!M37+'[1]Сытомино'!M37+'[1]Лямина'!M37+'[1]Угут'!M37+'[1]Ульт-Ягун'!M37</f>
        <v>0</v>
      </c>
      <c r="N37" s="90"/>
      <c r="O37" s="90"/>
      <c r="P37" s="88"/>
      <c r="Q37" s="88"/>
      <c r="R37" s="88"/>
      <c r="S37" s="88"/>
      <c r="T37" s="88"/>
      <c r="U37" s="88"/>
      <c r="V37" s="87"/>
      <c r="W37" s="87"/>
      <c r="X37" s="87"/>
      <c r="Y37" s="87"/>
      <c r="Z37" s="87"/>
      <c r="AA37" s="87"/>
      <c r="AB37" s="126"/>
      <c r="AC37" s="126"/>
      <c r="AD37" s="126"/>
      <c r="AE37" s="87"/>
      <c r="AF37" s="87"/>
      <c r="AG37" s="87"/>
      <c r="AH37" s="87"/>
      <c r="AI37" s="87"/>
      <c r="AJ37" s="87"/>
    </row>
    <row r="38" spans="1:36" ht="45">
      <c r="A38" s="163"/>
      <c r="B38" s="50">
        <v>30</v>
      </c>
      <c r="C38" s="51" t="s">
        <v>38</v>
      </c>
      <c r="D38" s="84">
        <f t="shared" si="0"/>
        <v>0</v>
      </c>
      <c r="E38" s="88"/>
      <c r="F38" s="89"/>
      <c r="G38" s="127"/>
      <c r="H38" s="128"/>
      <c r="I38" s="129"/>
      <c r="J38" s="127"/>
      <c r="K38" s="128"/>
      <c r="L38" s="129"/>
      <c r="M38" s="90">
        <f>'[1]Лянтор'!M38+'[1]Фёдоровский'!M38+'[1]Белый Яр'!M38+'[1]Барсово'!M38+'[1]Солнечный'!M38+'[1]Н.сортым'!M38+'[1]Локосово'!M38+'[1]Русскинская'!M38+'[1]Тундрино'!M38+'[1]Сытомино'!M38+'[1]Лямина'!M38+'[1]Угут'!M38+'[1]Ульт-Ягун'!M38</f>
        <v>0</v>
      </c>
      <c r="N38" s="90"/>
      <c r="O38" s="90"/>
      <c r="P38" s="132"/>
      <c r="Q38" s="132"/>
      <c r="R38" s="132"/>
      <c r="S38" s="126"/>
      <c r="T38" s="126"/>
      <c r="U38" s="126"/>
      <c r="V38" s="87"/>
      <c r="W38" s="87"/>
      <c r="X38" s="87"/>
      <c r="Y38" s="87"/>
      <c r="Z38" s="87"/>
      <c r="AA38" s="87"/>
      <c r="AB38" s="126"/>
      <c r="AC38" s="126"/>
      <c r="AD38" s="126"/>
      <c r="AE38" s="87"/>
      <c r="AF38" s="87"/>
      <c r="AG38" s="87"/>
      <c r="AH38" s="87"/>
      <c r="AI38" s="87"/>
      <c r="AJ38" s="87"/>
    </row>
    <row r="39" spans="1:36" ht="15">
      <c r="A39" s="163"/>
      <c r="B39" s="50">
        <v>31</v>
      </c>
      <c r="C39" s="51" t="s">
        <v>39</v>
      </c>
      <c r="D39" s="84">
        <f t="shared" si="0"/>
        <v>0</v>
      </c>
      <c r="E39" s="88"/>
      <c r="F39" s="89"/>
      <c r="G39" s="127"/>
      <c r="H39" s="128"/>
      <c r="I39" s="129"/>
      <c r="J39" s="127"/>
      <c r="K39" s="128"/>
      <c r="L39" s="129"/>
      <c r="M39" s="90">
        <f>'[1]Лянтор'!M39+'[1]Фёдоровский'!M39+'[1]Белый Яр'!M39+'[1]Барсово'!M39+'[1]Солнечный'!M39+'[1]Н.сортым'!M39+'[1]Локосово'!M39+'[1]Русскинская'!M39+'[1]Тундрино'!M39+'[1]Сытомино'!M39+'[1]Лямина'!M39+'[1]Угут'!M39+'[1]Ульт-Ягун'!M39</f>
        <v>0</v>
      </c>
      <c r="N39" s="90"/>
      <c r="O39" s="90"/>
      <c r="P39" s="132"/>
      <c r="Q39" s="132"/>
      <c r="R39" s="132"/>
      <c r="S39" s="126"/>
      <c r="T39" s="126"/>
      <c r="U39" s="126"/>
      <c r="V39" s="87"/>
      <c r="W39" s="87"/>
      <c r="X39" s="87"/>
      <c r="Y39" s="87"/>
      <c r="Z39" s="87"/>
      <c r="AA39" s="87"/>
      <c r="AB39" s="126"/>
      <c r="AC39" s="126"/>
      <c r="AD39" s="126"/>
      <c r="AE39" s="87"/>
      <c r="AF39" s="87"/>
      <c r="AG39" s="87"/>
      <c r="AH39" s="87"/>
      <c r="AI39" s="87"/>
      <c r="AJ39" s="87"/>
    </row>
    <row r="40" spans="1:36" ht="15">
      <c r="A40" s="163"/>
      <c r="B40" s="50">
        <v>32</v>
      </c>
      <c r="C40" s="51" t="s">
        <v>40</v>
      </c>
      <c r="D40" s="84">
        <f t="shared" si="0"/>
        <v>0</v>
      </c>
      <c r="E40" s="88"/>
      <c r="F40" s="89"/>
      <c r="G40" s="127"/>
      <c r="H40" s="128"/>
      <c r="I40" s="129"/>
      <c r="J40" s="127"/>
      <c r="K40" s="128"/>
      <c r="L40" s="129"/>
      <c r="M40" s="90">
        <f>'[1]Лянтор'!M40+'[1]Фёдоровский'!M40+'[1]Белый Яр'!M40+'[1]Барсово'!M40+'[1]Солнечный'!M40+'[1]Н.сортым'!M40+'[1]Локосово'!M40+'[1]Русскинская'!M40+'[1]Тундрино'!M40+'[1]Сытомино'!M40+'[1]Лямина'!M40+'[1]Угут'!M40+'[1]Ульт-Ягун'!M40</f>
        <v>0</v>
      </c>
      <c r="N40" s="90"/>
      <c r="O40" s="90"/>
      <c r="P40" s="132"/>
      <c r="Q40" s="132"/>
      <c r="R40" s="132"/>
      <c r="S40" s="126"/>
      <c r="T40" s="126"/>
      <c r="U40" s="126"/>
      <c r="V40" s="87"/>
      <c r="W40" s="87"/>
      <c r="X40" s="87"/>
      <c r="Y40" s="87"/>
      <c r="Z40" s="87"/>
      <c r="AA40" s="87"/>
      <c r="AB40" s="126"/>
      <c r="AC40" s="126"/>
      <c r="AD40" s="126"/>
      <c r="AE40" s="87"/>
      <c r="AF40" s="87"/>
      <c r="AG40" s="87"/>
      <c r="AH40" s="87"/>
      <c r="AI40" s="87"/>
      <c r="AJ40" s="87"/>
    </row>
    <row r="41" spans="1:36" ht="15" customHeight="1">
      <c r="A41" s="163" t="s">
        <v>41</v>
      </c>
      <c r="B41" s="50">
        <v>33</v>
      </c>
      <c r="C41" s="51" t="s">
        <v>42</v>
      </c>
      <c r="D41" s="84">
        <f t="shared" si="0"/>
        <v>802</v>
      </c>
      <c r="E41" s="88"/>
      <c r="F41" s="89"/>
      <c r="G41" s="127">
        <v>38</v>
      </c>
      <c r="H41" s="128" t="s">
        <v>583</v>
      </c>
      <c r="I41" s="129">
        <v>371.6</v>
      </c>
      <c r="J41" s="127">
        <v>43</v>
      </c>
      <c r="K41" s="128" t="s">
        <v>583</v>
      </c>
      <c r="L41" s="129" t="s">
        <v>657</v>
      </c>
      <c r="M41" s="90">
        <v>21</v>
      </c>
      <c r="N41" s="90" t="s">
        <v>477</v>
      </c>
      <c r="O41" s="90">
        <v>401</v>
      </c>
      <c r="P41" s="88">
        <v>446</v>
      </c>
      <c r="Q41" s="88" t="s">
        <v>744</v>
      </c>
      <c r="R41" s="88">
        <v>413</v>
      </c>
      <c r="S41" s="88">
        <v>242</v>
      </c>
      <c r="T41" s="88" t="s">
        <v>744</v>
      </c>
      <c r="U41" s="88" t="s">
        <v>746</v>
      </c>
      <c r="V41" s="87">
        <v>2</v>
      </c>
      <c r="W41" s="87" t="s">
        <v>258</v>
      </c>
      <c r="X41" s="87" t="s">
        <v>322</v>
      </c>
      <c r="Y41" s="87">
        <v>10</v>
      </c>
      <c r="Z41" s="87" t="s">
        <v>258</v>
      </c>
      <c r="AA41" s="87" t="s">
        <v>416</v>
      </c>
      <c r="AB41" s="126"/>
      <c r="AC41" s="126"/>
      <c r="AD41" s="126"/>
      <c r="AE41" s="87"/>
      <c r="AF41" s="87"/>
      <c r="AG41" s="87"/>
      <c r="AH41" s="87"/>
      <c r="AI41" s="87"/>
      <c r="AJ41" s="87"/>
    </row>
    <row r="42" spans="1:36" ht="45">
      <c r="A42" s="163"/>
      <c r="B42" s="50">
        <v>34</v>
      </c>
      <c r="C42" s="51" t="s">
        <v>43</v>
      </c>
      <c r="D42" s="84">
        <f t="shared" si="0"/>
        <v>0</v>
      </c>
      <c r="E42" s="88"/>
      <c r="F42" s="89"/>
      <c r="G42" s="127"/>
      <c r="H42" s="128">
        <v>0</v>
      </c>
      <c r="I42" s="129"/>
      <c r="J42" s="127"/>
      <c r="K42" s="128">
        <v>0</v>
      </c>
      <c r="L42" s="129"/>
      <c r="M42" s="90">
        <f>'[1]Лянтор'!M42+'[1]Фёдоровский'!M42+'[1]Белый Яр'!M42+'[1]Барсово'!M42+'[1]Солнечный'!M42+'[1]Н.сортым'!M42+'[1]Локосово'!M42+'[1]Русскинская'!M42+'[1]Тундрино'!M42+'[1]Сытомино'!M42+'[1]Лямина'!M42+'[1]Угут'!M42+'[1]Ульт-Ягун'!M42</f>
        <v>0</v>
      </c>
      <c r="N42" s="90"/>
      <c r="O42" s="90"/>
      <c r="P42" s="88"/>
      <c r="Q42" s="88"/>
      <c r="R42" s="88"/>
      <c r="S42" s="88"/>
      <c r="T42" s="88"/>
      <c r="U42" s="88"/>
      <c r="V42" s="87"/>
      <c r="W42" s="87"/>
      <c r="X42" s="87"/>
      <c r="Y42" s="87"/>
      <c r="Z42" s="87"/>
      <c r="AA42" s="87"/>
      <c r="AB42" s="126"/>
      <c r="AC42" s="126"/>
      <c r="AD42" s="126"/>
      <c r="AE42" s="87"/>
      <c r="AF42" s="87"/>
      <c r="AG42" s="87"/>
      <c r="AH42" s="87"/>
      <c r="AI42" s="87"/>
      <c r="AJ42" s="87"/>
    </row>
    <row r="43" spans="1:36" ht="30">
      <c r="A43" s="52" t="s">
        <v>171</v>
      </c>
      <c r="B43" s="50">
        <v>35</v>
      </c>
      <c r="C43" s="53" t="s">
        <v>44</v>
      </c>
      <c r="D43" s="84">
        <f t="shared" si="0"/>
        <v>352</v>
      </c>
      <c r="E43" s="88"/>
      <c r="F43" s="89"/>
      <c r="G43" s="127">
        <v>22</v>
      </c>
      <c r="H43" s="128" t="s">
        <v>585</v>
      </c>
      <c r="I43" s="129" t="s">
        <v>658</v>
      </c>
      <c r="J43" s="127">
        <v>11</v>
      </c>
      <c r="K43" s="128" t="s">
        <v>585</v>
      </c>
      <c r="L43" s="129" t="s">
        <v>658</v>
      </c>
      <c r="M43" s="90">
        <v>20</v>
      </c>
      <c r="N43" s="90" t="s">
        <v>478</v>
      </c>
      <c r="O43" s="90">
        <v>559</v>
      </c>
      <c r="P43" s="88">
        <v>105</v>
      </c>
      <c r="Q43" s="88" t="s">
        <v>504</v>
      </c>
      <c r="R43" s="88" t="s">
        <v>747</v>
      </c>
      <c r="S43" s="88">
        <v>30</v>
      </c>
      <c r="T43" s="88" t="s">
        <v>504</v>
      </c>
      <c r="U43" s="88" t="s">
        <v>748</v>
      </c>
      <c r="V43" s="90">
        <v>33</v>
      </c>
      <c r="W43" s="90" t="s">
        <v>259</v>
      </c>
      <c r="X43" s="90" t="s">
        <v>323</v>
      </c>
      <c r="Y43" s="87">
        <v>70</v>
      </c>
      <c r="Z43" s="87" t="s">
        <v>259</v>
      </c>
      <c r="AA43" s="87" t="s">
        <v>417</v>
      </c>
      <c r="AB43" s="126">
        <v>61</v>
      </c>
      <c r="AC43" s="126" t="s">
        <v>259</v>
      </c>
      <c r="AD43" s="126" t="s">
        <v>340</v>
      </c>
      <c r="AE43" s="87"/>
      <c r="AF43" s="87"/>
      <c r="AG43" s="87"/>
      <c r="AH43" s="87"/>
      <c r="AI43" s="87"/>
      <c r="AJ43" s="87"/>
    </row>
    <row r="44" spans="1:36" ht="15" customHeight="1">
      <c r="A44" s="163" t="s">
        <v>172</v>
      </c>
      <c r="B44" s="50">
        <v>36</v>
      </c>
      <c r="C44" s="51" t="s">
        <v>45</v>
      </c>
      <c r="D44" s="84">
        <f t="shared" si="0"/>
        <v>0</v>
      </c>
      <c r="E44" s="88"/>
      <c r="F44" s="89"/>
      <c r="G44" s="127"/>
      <c r="H44" s="128">
        <v>0</v>
      </c>
      <c r="I44" s="129"/>
      <c r="J44" s="127"/>
      <c r="K44" s="128">
        <v>0</v>
      </c>
      <c r="L44" s="129"/>
      <c r="M44" s="90">
        <f>'[1]Лянтор'!M44+'[1]Фёдоровский'!M44+'[1]Белый Яр'!M44+'[1]Барсово'!M44+'[1]Солнечный'!M44+'[1]Н.сортым'!M44+'[1]Локосово'!M44+'[1]Русскинская'!M44+'[1]Тундрино'!M44+'[1]Сытомино'!M44+'[1]Лямина'!M44+'[1]Угут'!M44+'[1]Ульт-Ягун'!M44</f>
        <v>0</v>
      </c>
      <c r="N44" s="90"/>
      <c r="O44" s="90"/>
      <c r="P44" s="88"/>
      <c r="Q44" s="88"/>
      <c r="R44" s="88"/>
      <c r="S44" s="88"/>
      <c r="T44" s="88"/>
      <c r="U44" s="88"/>
      <c r="V44" s="88"/>
      <c r="W44" s="88"/>
      <c r="X44" s="88"/>
      <c r="Y44" s="87"/>
      <c r="Z44" s="87"/>
      <c r="AA44" s="87"/>
      <c r="AB44" s="126"/>
      <c r="AC44" s="126"/>
      <c r="AD44" s="126"/>
      <c r="AE44" s="87"/>
      <c r="AF44" s="87"/>
      <c r="AG44" s="87"/>
      <c r="AH44" s="87"/>
      <c r="AI44" s="87"/>
      <c r="AJ44" s="87"/>
    </row>
    <row r="45" spans="1:36" ht="30">
      <c r="A45" s="163"/>
      <c r="B45" s="50">
        <v>37</v>
      </c>
      <c r="C45" s="51" t="s">
        <v>46</v>
      </c>
      <c r="D45" s="84">
        <f t="shared" si="0"/>
        <v>152</v>
      </c>
      <c r="E45" s="88"/>
      <c r="F45" s="89"/>
      <c r="G45" s="127">
        <v>6</v>
      </c>
      <c r="H45" s="128" t="s">
        <v>543</v>
      </c>
      <c r="I45" s="129" t="s">
        <v>659</v>
      </c>
      <c r="J45" s="127">
        <v>8</v>
      </c>
      <c r="K45" s="128" t="s">
        <v>543</v>
      </c>
      <c r="L45" s="129">
        <v>798.5</v>
      </c>
      <c r="M45" s="90">
        <v>32</v>
      </c>
      <c r="N45" s="90" t="s">
        <v>479</v>
      </c>
      <c r="O45" s="90">
        <v>964</v>
      </c>
      <c r="P45" s="88">
        <v>69</v>
      </c>
      <c r="Q45" s="88" t="s">
        <v>503</v>
      </c>
      <c r="R45" s="88">
        <v>962</v>
      </c>
      <c r="S45" s="88">
        <v>27</v>
      </c>
      <c r="T45" s="88" t="s">
        <v>503</v>
      </c>
      <c r="U45" s="88">
        <v>885</v>
      </c>
      <c r="V45" s="90">
        <v>4</v>
      </c>
      <c r="W45" s="90" t="s">
        <v>257</v>
      </c>
      <c r="X45" s="90" t="s">
        <v>326</v>
      </c>
      <c r="Y45" s="87">
        <v>2</v>
      </c>
      <c r="Z45" s="87" t="s">
        <v>257</v>
      </c>
      <c r="AA45" s="87" t="s">
        <v>313</v>
      </c>
      <c r="AB45" s="126">
        <v>4</v>
      </c>
      <c r="AC45" s="126" t="s">
        <v>257</v>
      </c>
      <c r="AD45" s="126" t="s">
        <v>342</v>
      </c>
      <c r="AE45" s="87"/>
      <c r="AF45" s="87"/>
      <c r="AG45" s="87"/>
      <c r="AH45" s="87"/>
      <c r="AI45" s="87"/>
      <c r="AJ45" s="87"/>
    </row>
    <row r="46" spans="1:36" ht="15">
      <c r="A46" s="163"/>
      <c r="B46" s="50">
        <v>38</v>
      </c>
      <c r="C46" s="51" t="s">
        <v>47</v>
      </c>
      <c r="D46" s="84">
        <f t="shared" si="0"/>
        <v>254</v>
      </c>
      <c r="E46" s="88"/>
      <c r="F46" s="89"/>
      <c r="G46" s="127">
        <v>85</v>
      </c>
      <c r="H46" s="128" t="s">
        <v>543</v>
      </c>
      <c r="I46" s="129">
        <v>823</v>
      </c>
      <c r="J46" s="127">
        <v>86</v>
      </c>
      <c r="K46" s="128" t="s">
        <v>543</v>
      </c>
      <c r="L46" s="129" t="s">
        <v>660</v>
      </c>
      <c r="M46" s="90">
        <v>8</v>
      </c>
      <c r="N46" s="90"/>
      <c r="O46" s="90">
        <v>920</v>
      </c>
      <c r="P46" s="130">
        <v>28</v>
      </c>
      <c r="Q46" s="130" t="s">
        <v>503</v>
      </c>
      <c r="R46" s="130" t="s">
        <v>749</v>
      </c>
      <c r="S46" s="88">
        <v>40</v>
      </c>
      <c r="T46" s="88" t="s">
        <v>503</v>
      </c>
      <c r="U46" s="88" t="s">
        <v>750</v>
      </c>
      <c r="V46" s="88">
        <v>7</v>
      </c>
      <c r="W46" s="88" t="s">
        <v>428</v>
      </c>
      <c r="X46" s="88" t="s">
        <v>327</v>
      </c>
      <c r="Y46" s="87"/>
      <c r="Z46" s="87"/>
      <c r="AA46" s="87"/>
      <c r="AB46" s="126"/>
      <c r="AC46" s="126"/>
      <c r="AD46" s="126"/>
      <c r="AE46" s="87"/>
      <c r="AF46" s="87"/>
      <c r="AG46" s="87"/>
      <c r="AH46" s="87"/>
      <c r="AI46" s="87"/>
      <c r="AJ46" s="87"/>
    </row>
    <row r="47" spans="1:36" ht="15">
      <c r="A47" s="163"/>
      <c r="B47" s="50">
        <v>39</v>
      </c>
      <c r="C47" s="51" t="s">
        <v>48</v>
      </c>
      <c r="D47" s="84">
        <f t="shared" si="0"/>
        <v>25</v>
      </c>
      <c r="E47" s="88"/>
      <c r="F47" s="89"/>
      <c r="G47" s="127">
        <v>16</v>
      </c>
      <c r="H47" s="128" t="s">
        <v>543</v>
      </c>
      <c r="I47" s="129">
        <v>972.4</v>
      </c>
      <c r="J47" s="127">
        <v>8</v>
      </c>
      <c r="K47" s="128" t="s">
        <v>543</v>
      </c>
      <c r="L47" s="129" t="s">
        <v>587</v>
      </c>
      <c r="M47" s="90">
        <v>1</v>
      </c>
      <c r="N47" s="90"/>
      <c r="O47" s="90"/>
      <c r="P47" s="126"/>
      <c r="Q47" s="126"/>
      <c r="R47" s="126"/>
      <c r="S47" s="133"/>
      <c r="T47" s="130"/>
      <c r="U47" s="130"/>
      <c r="V47" s="88"/>
      <c r="W47" s="88"/>
      <c r="X47" s="88"/>
      <c r="Y47" s="87"/>
      <c r="Z47" s="87"/>
      <c r="AA47" s="87"/>
      <c r="AB47" s="126"/>
      <c r="AC47" s="126"/>
      <c r="AD47" s="126"/>
      <c r="AE47" s="87"/>
      <c r="AF47" s="87"/>
      <c r="AG47" s="87"/>
      <c r="AH47" s="87"/>
      <c r="AI47" s="87"/>
      <c r="AJ47" s="87"/>
    </row>
    <row r="48" spans="1:36" ht="15">
      <c r="A48" s="163"/>
      <c r="B48" s="50">
        <v>40</v>
      </c>
      <c r="C48" s="51" t="s">
        <v>49</v>
      </c>
      <c r="D48" s="84">
        <f t="shared" si="0"/>
        <v>11</v>
      </c>
      <c r="E48" s="88"/>
      <c r="F48" s="89"/>
      <c r="G48" s="127"/>
      <c r="H48" s="128"/>
      <c r="I48" s="129"/>
      <c r="J48" s="127"/>
      <c r="K48" s="128"/>
      <c r="L48" s="129"/>
      <c r="M48" s="90">
        <f>'[1]Лянтор'!M48+'[1]Фёдоровский'!M48+'[1]Белый Яр'!M48+'[1]Барсово'!M48+'[1]Солнечный'!M48+'[1]Н.сортым'!M48+'[1]Локосово'!M48+'[1]Русскинская'!M48+'[1]Тундрино'!M48+'[1]Сытомино'!M48+'[1]Лямина'!M48+'[1]Угут'!M48+'[1]Ульт-Ягун'!M48</f>
        <v>0</v>
      </c>
      <c r="N48" s="90"/>
      <c r="O48" s="90"/>
      <c r="P48" s="134">
        <v>1</v>
      </c>
      <c r="Q48" s="134" t="s">
        <v>503</v>
      </c>
      <c r="R48" s="134">
        <v>1149</v>
      </c>
      <c r="S48" s="134">
        <v>10</v>
      </c>
      <c r="T48" s="134" t="s">
        <v>503</v>
      </c>
      <c r="U48" s="134">
        <v>1049</v>
      </c>
      <c r="V48" s="88"/>
      <c r="W48" s="88"/>
      <c r="X48" s="88"/>
      <c r="Y48" s="87"/>
      <c r="Z48" s="87"/>
      <c r="AA48" s="87"/>
      <c r="AB48" s="126"/>
      <c r="AC48" s="126"/>
      <c r="AD48" s="126"/>
      <c r="AE48" s="87"/>
      <c r="AF48" s="87"/>
      <c r="AG48" s="87"/>
      <c r="AH48" s="87"/>
      <c r="AI48" s="87"/>
      <c r="AJ48" s="87"/>
    </row>
    <row r="49" spans="1:36" ht="15" customHeight="1">
      <c r="A49" s="163"/>
      <c r="B49" s="50">
        <v>41</v>
      </c>
      <c r="C49" s="51" t="s">
        <v>50</v>
      </c>
      <c r="D49" s="84">
        <f t="shared" si="0"/>
        <v>5</v>
      </c>
      <c r="E49" s="88"/>
      <c r="F49" s="89"/>
      <c r="G49" s="127"/>
      <c r="H49" s="128"/>
      <c r="I49" s="129"/>
      <c r="J49" s="127"/>
      <c r="K49" s="128"/>
      <c r="L49" s="129"/>
      <c r="M49" s="90">
        <f>'[1]Лянтор'!M49+'[1]Фёдоровский'!M49+'[1]Белый Яр'!M49+'[1]Барсово'!M49+'[1]Солнечный'!M49+'[1]Н.сортым'!M49+'[1]Локосово'!M49+'[1]Русскинская'!M49+'[1]Тундрино'!M49+'[1]Сытомино'!M49+'[1]Лямина'!M49+'[1]Угут'!M49+'[1]Ульт-Ягун'!M49</f>
        <v>0</v>
      </c>
      <c r="N49" s="90"/>
      <c r="O49" s="90"/>
      <c r="P49" s="84"/>
      <c r="Q49" s="84"/>
      <c r="R49" s="84"/>
      <c r="S49" s="84">
        <v>5</v>
      </c>
      <c r="T49" s="84" t="s">
        <v>503</v>
      </c>
      <c r="U49" s="84">
        <v>1019</v>
      </c>
      <c r="V49" s="88"/>
      <c r="W49" s="88"/>
      <c r="X49" s="88"/>
      <c r="Y49" s="87"/>
      <c r="Z49" s="87"/>
      <c r="AA49" s="87"/>
      <c r="AB49" s="126"/>
      <c r="AC49" s="126"/>
      <c r="AD49" s="126"/>
      <c r="AE49" s="87"/>
      <c r="AF49" s="87"/>
      <c r="AG49" s="87"/>
      <c r="AH49" s="87"/>
      <c r="AI49" s="87"/>
      <c r="AJ49" s="87"/>
    </row>
    <row r="50" spans="1:36" ht="15">
      <c r="A50" s="163"/>
      <c r="B50" s="50">
        <v>42</v>
      </c>
      <c r="C50" s="51" t="s">
        <v>51</v>
      </c>
      <c r="D50" s="84">
        <f t="shared" si="0"/>
        <v>0</v>
      </c>
      <c r="E50" s="88"/>
      <c r="F50" s="89"/>
      <c r="G50" s="127"/>
      <c r="H50" s="128"/>
      <c r="I50" s="129"/>
      <c r="J50" s="127"/>
      <c r="K50" s="128"/>
      <c r="L50" s="129"/>
      <c r="M50" s="90">
        <f>'[1]Лянтор'!M50+'[1]Фёдоровский'!M50+'[1]Белый Яр'!M50+'[1]Барсово'!M50+'[1]Солнечный'!M50+'[1]Н.сортым'!M50+'[1]Локосово'!M50+'[1]Русскинская'!M50+'[1]Тундрино'!M50+'[1]Сытомино'!M50+'[1]Лямина'!M50+'[1]Угут'!M50+'[1]Ульт-Ягун'!M50</f>
        <v>0</v>
      </c>
      <c r="N50" s="90"/>
      <c r="O50" s="90"/>
      <c r="P50" s="88"/>
      <c r="Q50" s="88"/>
      <c r="R50" s="88"/>
      <c r="S50" s="88"/>
      <c r="T50" s="88"/>
      <c r="U50" s="88"/>
      <c r="V50" s="88"/>
      <c r="W50" s="88"/>
      <c r="X50" s="88"/>
      <c r="Y50" s="87"/>
      <c r="Z50" s="87"/>
      <c r="AA50" s="87"/>
      <c r="AB50" s="126"/>
      <c r="AC50" s="126"/>
      <c r="AD50" s="126"/>
      <c r="AE50" s="87"/>
      <c r="AF50" s="87"/>
      <c r="AG50" s="87"/>
      <c r="AH50" s="87"/>
      <c r="AI50" s="87"/>
      <c r="AJ50" s="87"/>
    </row>
    <row r="51" spans="1:36" ht="15">
      <c r="A51" s="163"/>
      <c r="B51" s="50">
        <v>43</v>
      </c>
      <c r="C51" s="51" t="s">
        <v>52</v>
      </c>
      <c r="D51" s="84">
        <f t="shared" si="0"/>
        <v>66</v>
      </c>
      <c r="E51" s="88"/>
      <c r="F51" s="89"/>
      <c r="G51" s="127"/>
      <c r="H51" s="128"/>
      <c r="I51" s="129"/>
      <c r="J51" s="127"/>
      <c r="K51" s="128"/>
      <c r="L51" s="129"/>
      <c r="M51" s="90">
        <v>0</v>
      </c>
      <c r="N51" s="90"/>
      <c r="O51" s="90"/>
      <c r="P51" s="130">
        <v>40</v>
      </c>
      <c r="Q51" s="130" t="s">
        <v>503</v>
      </c>
      <c r="R51" s="130">
        <v>725</v>
      </c>
      <c r="S51" s="88">
        <v>26</v>
      </c>
      <c r="T51" s="88" t="s">
        <v>503</v>
      </c>
      <c r="U51" s="88">
        <v>725</v>
      </c>
      <c r="V51" s="88"/>
      <c r="W51" s="88"/>
      <c r="X51" s="88"/>
      <c r="Y51" s="87"/>
      <c r="Z51" s="87"/>
      <c r="AA51" s="87"/>
      <c r="AB51" s="126"/>
      <c r="AC51" s="126"/>
      <c r="AD51" s="126"/>
      <c r="AE51" s="87"/>
      <c r="AF51" s="87"/>
      <c r="AG51" s="87"/>
      <c r="AH51" s="87"/>
      <c r="AI51" s="87"/>
      <c r="AJ51" s="87"/>
    </row>
    <row r="52" spans="1:36" ht="15">
      <c r="A52" s="163"/>
      <c r="B52" s="50">
        <v>44</v>
      </c>
      <c r="C52" s="51" t="s">
        <v>53</v>
      </c>
      <c r="D52" s="84">
        <f t="shared" si="0"/>
        <v>0</v>
      </c>
      <c r="E52" s="88"/>
      <c r="F52" s="89"/>
      <c r="G52" s="127"/>
      <c r="H52" s="128"/>
      <c r="I52" s="129"/>
      <c r="J52" s="127"/>
      <c r="K52" s="128"/>
      <c r="L52" s="129"/>
      <c r="M52" s="90">
        <f>'[1]Лянтор'!M52+'[1]Фёдоровский'!M52+'[1]Белый Яр'!M52+'[1]Барсово'!M52+'[1]Солнечный'!M52+'[1]Н.сортым'!M52+'[1]Локосово'!M52+'[1]Русскинская'!M52+'[1]Тундрино'!M52+'[1]Сытомино'!M52+'[1]Лямина'!M52+'[1]Угут'!M52+'[1]Ульт-Ягун'!M52</f>
        <v>0</v>
      </c>
      <c r="N52" s="90"/>
      <c r="O52" s="90"/>
      <c r="P52" s="126"/>
      <c r="Q52" s="126"/>
      <c r="R52" s="126"/>
      <c r="S52" s="126"/>
      <c r="T52" s="126"/>
      <c r="U52" s="126"/>
      <c r="V52" s="88"/>
      <c r="W52" s="88"/>
      <c r="X52" s="88"/>
      <c r="Y52" s="87"/>
      <c r="Z52" s="87"/>
      <c r="AA52" s="87"/>
      <c r="AB52" s="126"/>
      <c r="AC52" s="126"/>
      <c r="AD52" s="126"/>
      <c r="AE52" s="87"/>
      <c r="AF52" s="87"/>
      <c r="AG52" s="87"/>
      <c r="AH52" s="87"/>
      <c r="AI52" s="87"/>
      <c r="AJ52" s="87"/>
    </row>
    <row r="53" spans="1:36" ht="15">
      <c r="A53" s="163"/>
      <c r="B53" s="50">
        <v>45</v>
      </c>
      <c r="C53" s="51" t="s">
        <v>54</v>
      </c>
      <c r="D53" s="84">
        <f t="shared" si="0"/>
        <v>0</v>
      </c>
      <c r="E53" s="88"/>
      <c r="F53" s="89"/>
      <c r="G53" s="127"/>
      <c r="H53" s="128"/>
      <c r="I53" s="129"/>
      <c r="J53" s="127"/>
      <c r="K53" s="128"/>
      <c r="L53" s="129"/>
      <c r="M53" s="90">
        <f>'[1]Лянтор'!M53+'[1]Фёдоровский'!M53+'[1]Белый Яр'!M53+'[1]Барсово'!M53+'[1]Солнечный'!M53+'[1]Н.сортым'!M53+'[1]Локосово'!M53+'[1]Русскинская'!M53+'[1]Тундрино'!M53+'[1]Сытомино'!M53+'[1]Лямина'!M53+'[1]Угут'!M53+'[1]Ульт-Ягун'!M53</f>
        <v>0</v>
      </c>
      <c r="N53" s="90"/>
      <c r="O53" s="90"/>
      <c r="P53" s="126"/>
      <c r="Q53" s="126"/>
      <c r="R53" s="126"/>
      <c r="S53" s="126"/>
      <c r="T53" s="126"/>
      <c r="U53" s="126"/>
      <c r="V53" s="88"/>
      <c r="W53" s="88"/>
      <c r="X53" s="88"/>
      <c r="Y53" s="87"/>
      <c r="Z53" s="87"/>
      <c r="AA53" s="87"/>
      <c r="AB53" s="126"/>
      <c r="AC53" s="126"/>
      <c r="AD53" s="126"/>
      <c r="AE53" s="87"/>
      <c r="AF53" s="87"/>
      <c r="AG53" s="87"/>
      <c r="AH53" s="87"/>
      <c r="AI53" s="87"/>
      <c r="AJ53" s="87"/>
    </row>
    <row r="54" spans="1:36" ht="15">
      <c r="A54" s="163"/>
      <c r="B54" s="50">
        <v>46</v>
      </c>
      <c r="C54" s="51" t="s">
        <v>55</v>
      </c>
      <c r="D54" s="84">
        <f t="shared" si="0"/>
        <v>0</v>
      </c>
      <c r="E54" s="88"/>
      <c r="F54" s="89"/>
      <c r="G54" s="127"/>
      <c r="H54" s="128"/>
      <c r="I54" s="129"/>
      <c r="J54" s="127"/>
      <c r="K54" s="128"/>
      <c r="L54" s="129"/>
      <c r="M54" s="90">
        <f>'[1]Лянтор'!M54+'[1]Фёдоровский'!M54+'[1]Белый Яр'!M54+'[1]Барсово'!M54+'[1]Солнечный'!M54+'[1]Н.сортым'!M54+'[1]Локосово'!M54+'[1]Русскинская'!M54+'[1]Тундрино'!M54+'[1]Сытомино'!M54+'[1]Лямина'!M54+'[1]Угут'!M54+'[1]Ульт-Ягун'!M54</f>
        <v>0</v>
      </c>
      <c r="N54" s="90"/>
      <c r="O54" s="90"/>
      <c r="P54" s="126"/>
      <c r="Q54" s="126"/>
      <c r="R54" s="126"/>
      <c r="S54" s="126"/>
      <c r="T54" s="126"/>
      <c r="U54" s="126"/>
      <c r="V54" s="88"/>
      <c r="W54" s="88"/>
      <c r="X54" s="88"/>
      <c r="Y54" s="87"/>
      <c r="Z54" s="87"/>
      <c r="AA54" s="87"/>
      <c r="AB54" s="126"/>
      <c r="AC54" s="126"/>
      <c r="AD54" s="126"/>
      <c r="AE54" s="87"/>
      <c r="AF54" s="87"/>
      <c r="AG54" s="87"/>
      <c r="AH54" s="87"/>
      <c r="AI54" s="87"/>
      <c r="AJ54" s="87"/>
    </row>
    <row r="55" spans="1:36" ht="15">
      <c r="A55" s="163"/>
      <c r="B55" s="50">
        <v>47</v>
      </c>
      <c r="C55" s="51" t="s">
        <v>56</v>
      </c>
      <c r="D55" s="84">
        <f t="shared" si="0"/>
        <v>0</v>
      </c>
      <c r="E55" s="88"/>
      <c r="F55" s="89"/>
      <c r="G55" s="127"/>
      <c r="H55" s="128"/>
      <c r="I55" s="129"/>
      <c r="J55" s="127"/>
      <c r="K55" s="128"/>
      <c r="L55" s="129"/>
      <c r="M55" s="90">
        <f>'[1]Лянтор'!M55+'[1]Фёдоровский'!M55+'[1]Белый Яр'!M55+'[1]Барсово'!M55+'[1]Солнечный'!M55+'[1]Н.сортым'!M55+'[1]Локосово'!M55+'[1]Русскинская'!M55+'[1]Тундрино'!M55+'[1]Сытомино'!M55+'[1]Лямина'!M55+'[1]Угут'!M55+'[1]Ульт-Ягун'!M55</f>
        <v>0</v>
      </c>
      <c r="N55" s="90"/>
      <c r="O55" s="90"/>
      <c r="P55" s="126"/>
      <c r="Q55" s="126"/>
      <c r="R55" s="126"/>
      <c r="S55" s="126"/>
      <c r="T55" s="126"/>
      <c r="U55" s="126"/>
      <c r="V55" s="88"/>
      <c r="W55" s="88"/>
      <c r="X55" s="88"/>
      <c r="Y55" s="87"/>
      <c r="Z55" s="87"/>
      <c r="AA55" s="87"/>
      <c r="AB55" s="126"/>
      <c r="AC55" s="126"/>
      <c r="AD55" s="126"/>
      <c r="AE55" s="87"/>
      <c r="AF55" s="87"/>
      <c r="AG55" s="87"/>
      <c r="AH55" s="87"/>
      <c r="AI55" s="87"/>
      <c r="AJ55" s="87"/>
    </row>
    <row r="56" spans="1:36" ht="15" customHeight="1">
      <c r="A56" s="163"/>
      <c r="B56" s="50">
        <v>48</v>
      </c>
      <c r="C56" s="51" t="s">
        <v>57</v>
      </c>
      <c r="D56" s="84">
        <f t="shared" si="0"/>
        <v>0</v>
      </c>
      <c r="E56" s="88"/>
      <c r="F56" s="89"/>
      <c r="G56" s="127"/>
      <c r="H56" s="128"/>
      <c r="I56" s="129"/>
      <c r="J56" s="127"/>
      <c r="K56" s="128"/>
      <c r="L56" s="129"/>
      <c r="M56" s="90">
        <f>'[1]Лянтор'!M56+'[1]Фёдоровский'!M56+'[1]Белый Яр'!M56+'[1]Барсово'!M56+'[1]Солнечный'!M56+'[1]Н.сортым'!M56+'[1]Локосово'!M56+'[1]Русскинская'!M56+'[1]Тундрино'!M56+'[1]Сытомино'!M56+'[1]Лямина'!M56+'[1]Угут'!M56+'[1]Ульт-Ягун'!M56</f>
        <v>0</v>
      </c>
      <c r="N56" s="90"/>
      <c r="O56" s="90"/>
      <c r="P56" s="126"/>
      <c r="Q56" s="126"/>
      <c r="R56" s="126"/>
      <c r="S56" s="126"/>
      <c r="T56" s="126"/>
      <c r="U56" s="126"/>
      <c r="V56" s="88"/>
      <c r="W56" s="88"/>
      <c r="X56" s="88"/>
      <c r="Y56" s="87"/>
      <c r="Z56" s="87"/>
      <c r="AA56" s="87"/>
      <c r="AB56" s="126"/>
      <c r="AC56" s="126"/>
      <c r="AD56" s="126"/>
      <c r="AE56" s="87"/>
      <c r="AF56" s="87"/>
      <c r="AG56" s="87"/>
      <c r="AH56" s="87"/>
      <c r="AI56" s="87"/>
      <c r="AJ56" s="87"/>
    </row>
    <row r="57" spans="1:36" ht="15">
      <c r="A57" s="163"/>
      <c r="B57" s="50">
        <v>49</v>
      </c>
      <c r="C57" s="51" t="s">
        <v>58</v>
      </c>
      <c r="D57" s="84">
        <f t="shared" si="0"/>
        <v>0</v>
      </c>
      <c r="E57" s="88"/>
      <c r="F57" s="89"/>
      <c r="G57" s="127"/>
      <c r="H57" s="128"/>
      <c r="I57" s="129"/>
      <c r="J57" s="127"/>
      <c r="K57" s="128"/>
      <c r="L57" s="129"/>
      <c r="M57" s="90">
        <f>'[1]Лянтор'!M57+'[1]Фёдоровский'!M57+'[1]Белый Яр'!M57+'[1]Барсово'!M57+'[1]Солнечный'!M57+'[1]Н.сортым'!M57+'[1]Локосово'!M57+'[1]Русскинская'!M57+'[1]Тундрино'!M57+'[1]Сытомино'!M57+'[1]Лямина'!M57+'[1]Угут'!M57+'[1]Ульт-Ягун'!M57</f>
        <v>0</v>
      </c>
      <c r="N57" s="90"/>
      <c r="O57" s="90"/>
      <c r="P57" s="126"/>
      <c r="Q57" s="126"/>
      <c r="R57" s="126"/>
      <c r="S57" s="126"/>
      <c r="T57" s="126"/>
      <c r="U57" s="126"/>
      <c r="V57" s="88"/>
      <c r="W57" s="88"/>
      <c r="X57" s="88"/>
      <c r="Y57" s="87"/>
      <c r="Z57" s="87"/>
      <c r="AA57" s="87"/>
      <c r="AB57" s="126"/>
      <c r="AC57" s="126"/>
      <c r="AD57" s="126"/>
      <c r="AE57" s="87"/>
      <c r="AF57" s="87"/>
      <c r="AG57" s="87"/>
      <c r="AH57" s="87"/>
      <c r="AI57" s="87"/>
      <c r="AJ57" s="87"/>
    </row>
    <row r="58" spans="1:36" ht="24" customHeight="1">
      <c r="A58" s="163"/>
      <c r="B58" s="50">
        <v>50</v>
      </c>
      <c r="C58" s="51" t="s">
        <v>59</v>
      </c>
      <c r="D58" s="84">
        <f t="shared" si="0"/>
        <v>0</v>
      </c>
      <c r="E58" s="88"/>
      <c r="F58" s="89"/>
      <c r="G58" s="127"/>
      <c r="H58" s="128"/>
      <c r="I58" s="129"/>
      <c r="J58" s="127"/>
      <c r="K58" s="128"/>
      <c r="L58" s="129"/>
      <c r="M58" s="90">
        <f>'[1]Лянтор'!M58+'[1]Фёдоровский'!M58+'[1]Белый Яр'!M58+'[1]Барсово'!M58+'[1]Солнечный'!M58+'[1]Н.сортым'!M58+'[1]Локосово'!M58+'[1]Русскинская'!M58+'[1]Тундрино'!M58+'[1]Сытомино'!M58+'[1]Лямина'!M58+'[1]Угут'!M58+'[1]Ульт-Ягун'!M58</f>
        <v>0</v>
      </c>
      <c r="N58" s="90"/>
      <c r="O58" s="90"/>
      <c r="P58" s="126"/>
      <c r="Q58" s="126"/>
      <c r="R58" s="126"/>
      <c r="S58" s="126"/>
      <c r="T58" s="126"/>
      <c r="U58" s="126"/>
      <c r="V58" s="88"/>
      <c r="W58" s="88"/>
      <c r="X58" s="88"/>
      <c r="Y58" s="87"/>
      <c r="Z58" s="87"/>
      <c r="AA58" s="87"/>
      <c r="AB58" s="126"/>
      <c r="AC58" s="126"/>
      <c r="AD58" s="126"/>
      <c r="AE58" s="87"/>
      <c r="AF58" s="87"/>
      <c r="AG58" s="87"/>
      <c r="AH58" s="87"/>
      <c r="AI58" s="87"/>
      <c r="AJ58" s="87"/>
    </row>
    <row r="59" spans="1:36" ht="36" customHeight="1">
      <c r="A59" s="163" t="s">
        <v>60</v>
      </c>
      <c r="B59" s="50">
        <v>51</v>
      </c>
      <c r="C59" s="51" t="s">
        <v>61</v>
      </c>
      <c r="D59" s="84">
        <f t="shared" si="0"/>
        <v>292</v>
      </c>
      <c r="E59" s="88"/>
      <c r="F59" s="89"/>
      <c r="G59" s="127">
        <v>20</v>
      </c>
      <c r="H59" s="128" t="s">
        <v>588</v>
      </c>
      <c r="I59" s="129" t="s">
        <v>661</v>
      </c>
      <c r="J59" s="127">
        <v>25</v>
      </c>
      <c r="K59" s="128" t="s">
        <v>588</v>
      </c>
      <c r="L59" s="129" t="s">
        <v>661</v>
      </c>
      <c r="M59" s="90">
        <v>7</v>
      </c>
      <c r="N59" s="90" t="s">
        <v>480</v>
      </c>
      <c r="O59" s="90">
        <v>763</v>
      </c>
      <c r="P59" s="88">
        <v>67</v>
      </c>
      <c r="Q59" s="88" t="s">
        <v>504</v>
      </c>
      <c r="R59" s="88" t="s">
        <v>751</v>
      </c>
      <c r="S59" s="88">
        <v>35</v>
      </c>
      <c r="T59" s="88" t="s">
        <v>504</v>
      </c>
      <c r="U59" s="88" t="s">
        <v>752</v>
      </c>
      <c r="V59" s="90">
        <v>44</v>
      </c>
      <c r="W59" s="90" t="s">
        <v>259</v>
      </c>
      <c r="X59" s="90" t="s">
        <v>330</v>
      </c>
      <c r="Y59" s="87">
        <v>62</v>
      </c>
      <c r="Z59" s="87" t="s">
        <v>259</v>
      </c>
      <c r="AA59" s="87" t="s">
        <v>422</v>
      </c>
      <c r="AB59" s="126">
        <v>32</v>
      </c>
      <c r="AC59" s="126" t="s">
        <v>259</v>
      </c>
      <c r="AD59" s="126" t="s">
        <v>345</v>
      </c>
      <c r="AE59" s="87"/>
      <c r="AF59" s="87"/>
      <c r="AG59" s="87"/>
      <c r="AH59" s="87"/>
      <c r="AI59" s="87"/>
      <c r="AJ59" s="87"/>
    </row>
    <row r="60" spans="1:36" ht="15">
      <c r="A60" s="163"/>
      <c r="B60" s="50">
        <v>52</v>
      </c>
      <c r="C60" s="51" t="s">
        <v>62</v>
      </c>
      <c r="D60" s="84">
        <f t="shared" si="0"/>
        <v>28</v>
      </c>
      <c r="E60" s="88"/>
      <c r="F60" s="89"/>
      <c r="G60" s="127">
        <v>2</v>
      </c>
      <c r="H60" s="128" t="s">
        <v>590</v>
      </c>
      <c r="I60" s="129">
        <v>970.4</v>
      </c>
      <c r="J60" s="127"/>
      <c r="K60" s="128" t="s">
        <v>590</v>
      </c>
      <c r="L60" s="129"/>
      <c r="M60" s="90">
        <f>'[1]Лянтор'!M60+'[1]Фёдоровский'!M60+'[1]Белый Яр'!M60+'[1]Барсово'!M60+'[1]Солнечный'!M60+'[1]Н.сортым'!M60+'[1]Локосово'!M60+'[1]Русскинская'!M60+'[1]Тундрино'!M60+'[1]Сытомино'!M60+'[1]Лямина'!M60+'[1]Угут'!M60+'[1]Ульт-Ягун'!M60</f>
        <v>0</v>
      </c>
      <c r="N60" s="90"/>
      <c r="O60" s="90"/>
      <c r="P60" s="88"/>
      <c r="Q60" s="88"/>
      <c r="R60" s="88"/>
      <c r="S60" s="88"/>
      <c r="T60" s="88"/>
      <c r="U60" s="88"/>
      <c r="V60" s="90">
        <v>10</v>
      </c>
      <c r="W60" s="90" t="s">
        <v>259</v>
      </c>
      <c r="X60" s="90" t="s">
        <v>331</v>
      </c>
      <c r="Y60" s="87">
        <v>8</v>
      </c>
      <c r="Z60" s="87" t="s">
        <v>259</v>
      </c>
      <c r="AA60" s="87" t="s">
        <v>423</v>
      </c>
      <c r="AB60" s="126">
        <v>8</v>
      </c>
      <c r="AC60" s="126" t="s">
        <v>259</v>
      </c>
      <c r="AD60" s="126" t="s">
        <v>346</v>
      </c>
      <c r="AE60" s="87"/>
      <c r="AF60" s="87"/>
      <c r="AG60" s="87"/>
      <c r="AH60" s="87"/>
      <c r="AI60" s="87"/>
      <c r="AJ60" s="87"/>
    </row>
    <row r="61" spans="1:36" ht="15">
      <c r="A61" s="163"/>
      <c r="B61" s="50">
        <v>53</v>
      </c>
      <c r="C61" s="51" t="s">
        <v>63</v>
      </c>
      <c r="D61" s="84">
        <f t="shared" si="0"/>
        <v>0</v>
      </c>
      <c r="E61" s="88"/>
      <c r="F61" s="89"/>
      <c r="G61" s="127"/>
      <c r="H61" s="128">
        <v>0</v>
      </c>
      <c r="I61" s="129"/>
      <c r="J61" s="127"/>
      <c r="K61" s="128">
        <v>0</v>
      </c>
      <c r="L61" s="129"/>
      <c r="M61" s="90">
        <f>'[1]Лянтор'!M61+'[1]Фёдоровский'!M61+'[1]Белый Яр'!M61+'[1]Барсово'!M61+'[1]Солнечный'!M61+'[1]Н.сортым'!M61+'[1]Локосово'!M61+'[1]Русскинская'!M61+'[1]Тундрино'!M61+'[1]Сытомино'!M61+'[1]Лямина'!M61+'[1]Угут'!M61+'[1]Ульт-Ягун'!M61</f>
        <v>0</v>
      </c>
      <c r="N61" s="90"/>
      <c r="O61" s="90"/>
      <c r="P61" s="88"/>
      <c r="Q61" s="88"/>
      <c r="R61" s="88"/>
      <c r="S61" s="88"/>
      <c r="T61" s="88"/>
      <c r="U61" s="88"/>
      <c r="V61" s="87"/>
      <c r="W61" s="87"/>
      <c r="X61" s="87"/>
      <c r="Y61" s="87"/>
      <c r="Z61" s="87"/>
      <c r="AA61" s="87"/>
      <c r="AB61" s="126"/>
      <c r="AC61" s="126"/>
      <c r="AD61" s="126"/>
      <c r="AE61" s="87"/>
      <c r="AF61" s="87"/>
      <c r="AG61" s="87"/>
      <c r="AH61" s="87"/>
      <c r="AI61" s="87"/>
      <c r="AJ61" s="87"/>
    </row>
    <row r="62" spans="1:36" ht="15">
      <c r="A62" s="163"/>
      <c r="B62" s="50">
        <v>54</v>
      </c>
      <c r="C62" s="51" t="s">
        <v>64</v>
      </c>
      <c r="D62" s="84">
        <f t="shared" si="0"/>
        <v>0</v>
      </c>
      <c r="E62" s="88"/>
      <c r="F62" s="89"/>
      <c r="G62" s="127"/>
      <c r="H62" s="128">
        <v>0</v>
      </c>
      <c r="I62" s="129"/>
      <c r="J62" s="127"/>
      <c r="K62" s="128">
        <v>0</v>
      </c>
      <c r="L62" s="129"/>
      <c r="M62" s="90">
        <f>'[1]Лянтор'!M62+'[1]Фёдоровский'!M62+'[1]Белый Яр'!M62+'[1]Барсово'!M62+'[1]Солнечный'!M62+'[1]Н.сортым'!M62+'[1]Локосово'!M62+'[1]Русскинская'!M62+'[1]Тундрино'!M62+'[1]Сытомино'!M62+'[1]Лямина'!M62+'[1]Угут'!M62+'[1]Ульт-Ягун'!M62</f>
        <v>0</v>
      </c>
      <c r="N62" s="90"/>
      <c r="O62" s="90"/>
      <c r="P62" s="88"/>
      <c r="Q62" s="88"/>
      <c r="R62" s="88"/>
      <c r="S62" s="88"/>
      <c r="T62" s="88"/>
      <c r="U62" s="88"/>
      <c r="V62" s="87"/>
      <c r="W62" s="87"/>
      <c r="X62" s="87"/>
      <c r="Y62" s="87"/>
      <c r="Z62" s="87"/>
      <c r="AA62" s="87"/>
      <c r="AB62" s="126"/>
      <c r="AC62" s="126"/>
      <c r="AD62" s="126"/>
      <c r="AE62" s="87"/>
      <c r="AF62" s="87"/>
      <c r="AG62" s="87"/>
      <c r="AH62" s="87"/>
      <c r="AI62" s="87"/>
      <c r="AJ62" s="87"/>
    </row>
    <row r="63" spans="1:36" ht="15">
      <c r="A63" s="163"/>
      <c r="B63" s="50">
        <v>55</v>
      </c>
      <c r="C63" s="51" t="s">
        <v>65</v>
      </c>
      <c r="D63" s="84">
        <f t="shared" si="0"/>
        <v>0</v>
      </c>
      <c r="E63" s="88"/>
      <c r="F63" s="89"/>
      <c r="G63" s="127"/>
      <c r="H63" s="128">
        <v>0</v>
      </c>
      <c r="I63" s="129"/>
      <c r="J63" s="127"/>
      <c r="K63" s="128">
        <v>0</v>
      </c>
      <c r="L63" s="129"/>
      <c r="M63" s="90">
        <f>'[1]Лянтор'!M63+'[1]Фёдоровский'!M63+'[1]Белый Яр'!M63+'[1]Барсово'!M63+'[1]Солнечный'!M63+'[1]Н.сортым'!M63+'[1]Локосово'!M63+'[1]Русскинская'!M63+'[1]Тундрино'!M63+'[1]Сытомино'!M63+'[1]Лямина'!M63+'[1]Угут'!M63+'[1]Ульт-Ягун'!M63</f>
        <v>0</v>
      </c>
      <c r="N63" s="90"/>
      <c r="O63" s="90"/>
      <c r="P63" s="88"/>
      <c r="Q63" s="88"/>
      <c r="R63" s="88"/>
      <c r="S63" s="88"/>
      <c r="T63" s="88"/>
      <c r="U63" s="88"/>
      <c r="V63" s="87"/>
      <c r="W63" s="87"/>
      <c r="X63" s="87"/>
      <c r="Y63" s="87"/>
      <c r="Z63" s="87"/>
      <c r="AA63" s="87"/>
      <c r="AB63" s="126"/>
      <c r="AC63" s="126"/>
      <c r="AD63" s="126"/>
      <c r="AE63" s="87"/>
      <c r="AF63" s="87"/>
      <c r="AG63" s="87"/>
      <c r="AH63" s="87"/>
      <c r="AI63" s="87"/>
      <c r="AJ63" s="87"/>
    </row>
    <row r="64" spans="1:36" ht="15">
      <c r="A64" s="163"/>
      <c r="B64" s="50">
        <v>56</v>
      </c>
      <c r="C64" s="51" t="s">
        <v>66</v>
      </c>
      <c r="D64" s="84">
        <f t="shared" si="0"/>
        <v>0</v>
      </c>
      <c r="E64" s="88"/>
      <c r="F64" s="89"/>
      <c r="G64" s="127"/>
      <c r="H64" s="128">
        <v>0</v>
      </c>
      <c r="I64" s="129"/>
      <c r="J64" s="127"/>
      <c r="K64" s="128">
        <v>0</v>
      </c>
      <c r="L64" s="129"/>
      <c r="M64" s="90">
        <f>'[1]Лянтор'!M64+'[1]Фёдоровский'!M64+'[1]Белый Яр'!M64+'[1]Барсово'!M64+'[1]Солнечный'!M64+'[1]Н.сортым'!M64+'[1]Локосово'!M64+'[1]Русскинская'!M64+'[1]Тундрино'!M64+'[1]Сытомино'!M64+'[1]Лямина'!M64+'[1]Угут'!M64+'[1]Ульт-Ягун'!M64</f>
        <v>0</v>
      </c>
      <c r="N64" s="90"/>
      <c r="O64" s="90"/>
      <c r="P64" s="88"/>
      <c r="Q64" s="88"/>
      <c r="R64" s="88"/>
      <c r="S64" s="88"/>
      <c r="T64" s="88"/>
      <c r="U64" s="88"/>
      <c r="V64" s="87"/>
      <c r="W64" s="87"/>
      <c r="X64" s="87"/>
      <c r="Y64" s="87"/>
      <c r="Z64" s="87"/>
      <c r="AA64" s="87"/>
      <c r="AB64" s="126"/>
      <c r="AC64" s="126"/>
      <c r="AD64" s="126"/>
      <c r="AE64" s="87"/>
      <c r="AF64" s="87"/>
      <c r="AG64" s="87"/>
      <c r="AH64" s="87"/>
      <c r="AI64" s="87"/>
      <c r="AJ64" s="87"/>
    </row>
    <row r="65" spans="1:36" ht="30">
      <c r="A65" s="163"/>
      <c r="B65" s="50">
        <v>57</v>
      </c>
      <c r="C65" s="51" t="s">
        <v>67</v>
      </c>
      <c r="D65" s="84">
        <f t="shared" si="0"/>
        <v>159</v>
      </c>
      <c r="E65" s="88"/>
      <c r="F65" s="89"/>
      <c r="G65" s="127">
        <v>31</v>
      </c>
      <c r="H65" s="128" t="s">
        <v>588</v>
      </c>
      <c r="I65" s="129" t="s">
        <v>662</v>
      </c>
      <c r="J65" s="127">
        <v>61</v>
      </c>
      <c r="K65" s="128" t="s">
        <v>588</v>
      </c>
      <c r="L65" s="129" t="s">
        <v>663</v>
      </c>
      <c r="M65" s="90">
        <f>'[1]Лянтор'!M65+'[1]Фёдоровский'!M65+'[1]Белый Яр'!M65+'[1]Барсово'!M65+'[1]Солнечный'!M65+'[1]Н.сортым'!M65+'[1]Локосово'!M65+'[1]Русскинская'!M65+'[1]Тундрино'!M65+'[1]Сытомино'!M65+'[1]Лямина'!M65+'[1]Угут'!M65+'[1]Ульт-Ягун'!M65</f>
        <v>0</v>
      </c>
      <c r="N65" s="90"/>
      <c r="O65" s="90"/>
      <c r="P65" s="88">
        <v>33</v>
      </c>
      <c r="Q65" s="88" t="s">
        <v>504</v>
      </c>
      <c r="R65" s="88" t="s">
        <v>753</v>
      </c>
      <c r="S65" s="88">
        <v>34</v>
      </c>
      <c r="T65" s="88" t="s">
        <v>504</v>
      </c>
      <c r="U65" s="88" t="s">
        <v>753</v>
      </c>
      <c r="V65" s="87"/>
      <c r="W65" s="87"/>
      <c r="X65" s="87"/>
      <c r="Y65" s="87"/>
      <c r="Z65" s="87"/>
      <c r="AA65" s="87"/>
      <c r="AB65" s="126"/>
      <c r="AC65" s="126"/>
      <c r="AD65" s="126"/>
      <c r="AE65" s="87"/>
      <c r="AF65" s="87"/>
      <c r="AG65" s="87"/>
      <c r="AH65" s="87"/>
      <c r="AI65" s="87"/>
      <c r="AJ65" s="87"/>
    </row>
    <row r="66" spans="1:36" ht="30">
      <c r="A66" s="163"/>
      <c r="B66" s="50">
        <v>58</v>
      </c>
      <c r="C66" s="51" t="s">
        <v>68</v>
      </c>
      <c r="D66" s="84">
        <f t="shared" si="0"/>
        <v>14</v>
      </c>
      <c r="E66" s="88"/>
      <c r="F66" s="89"/>
      <c r="G66" s="127"/>
      <c r="H66" s="128" t="s">
        <v>543</v>
      </c>
      <c r="I66" s="129"/>
      <c r="J66" s="127"/>
      <c r="K66" s="128" t="s">
        <v>543</v>
      </c>
      <c r="L66" s="129"/>
      <c r="M66" s="90">
        <v>5</v>
      </c>
      <c r="N66" s="90" t="s">
        <v>481</v>
      </c>
      <c r="O66" s="90">
        <v>898</v>
      </c>
      <c r="P66" s="88">
        <v>7</v>
      </c>
      <c r="Q66" s="88"/>
      <c r="R66" s="88" t="s">
        <v>754</v>
      </c>
      <c r="S66" s="88">
        <v>2</v>
      </c>
      <c r="T66" s="88" t="s">
        <v>504</v>
      </c>
      <c r="U66" s="88">
        <v>588</v>
      </c>
      <c r="V66" s="87"/>
      <c r="W66" s="87"/>
      <c r="X66" s="87"/>
      <c r="Y66" s="87"/>
      <c r="Z66" s="87"/>
      <c r="AA66" s="87"/>
      <c r="AB66" s="126"/>
      <c r="AC66" s="126"/>
      <c r="AD66" s="126"/>
      <c r="AE66" s="87"/>
      <c r="AF66" s="87"/>
      <c r="AG66" s="87"/>
      <c r="AH66" s="87"/>
      <c r="AI66" s="87"/>
      <c r="AJ66" s="87"/>
    </row>
    <row r="67" spans="1:36" ht="15">
      <c r="A67" s="163"/>
      <c r="B67" s="50">
        <v>59</v>
      </c>
      <c r="C67" s="51" t="s">
        <v>69</v>
      </c>
      <c r="D67" s="84">
        <f t="shared" si="0"/>
        <v>0</v>
      </c>
      <c r="E67" s="88"/>
      <c r="F67" s="89"/>
      <c r="G67" s="127"/>
      <c r="H67" s="128">
        <v>0</v>
      </c>
      <c r="I67" s="129"/>
      <c r="J67" s="127"/>
      <c r="K67" s="128">
        <v>0</v>
      </c>
      <c r="L67" s="129"/>
      <c r="M67" s="90">
        <f>'[1]Лянтор'!M67+'[1]Фёдоровский'!M67+'[1]Белый Яр'!M67+'[1]Барсово'!M67+'[1]Солнечный'!M67+'[1]Н.сортым'!M67+'[1]Локосово'!M67+'[1]Русскинская'!M67+'[1]Тундрино'!M67+'[1]Сытомино'!M67+'[1]Лямина'!M67+'[1]Угут'!M67+'[1]Ульт-Ягун'!M67</f>
        <v>0</v>
      </c>
      <c r="N67" s="90"/>
      <c r="O67" s="90"/>
      <c r="P67" s="88"/>
      <c r="Q67" s="88"/>
      <c r="R67" s="88"/>
      <c r="S67" s="88"/>
      <c r="T67" s="88"/>
      <c r="U67" s="88"/>
      <c r="V67" s="87"/>
      <c r="W67" s="87"/>
      <c r="X67" s="87"/>
      <c r="Y67" s="87"/>
      <c r="Z67" s="87"/>
      <c r="AA67" s="87"/>
      <c r="AB67" s="126"/>
      <c r="AC67" s="126"/>
      <c r="AD67" s="126"/>
      <c r="AE67" s="87"/>
      <c r="AF67" s="87"/>
      <c r="AG67" s="87"/>
      <c r="AH67" s="87"/>
      <c r="AI67" s="87"/>
      <c r="AJ67" s="87"/>
    </row>
    <row r="68" spans="1:36" ht="15">
      <c r="A68" s="163"/>
      <c r="B68" s="50">
        <v>60</v>
      </c>
      <c r="C68" s="51" t="s">
        <v>70</v>
      </c>
      <c r="D68" s="84">
        <f t="shared" si="0"/>
        <v>0</v>
      </c>
      <c r="E68" s="88"/>
      <c r="F68" s="89"/>
      <c r="G68" s="127"/>
      <c r="H68" s="128">
        <v>0</v>
      </c>
      <c r="I68" s="129"/>
      <c r="J68" s="127"/>
      <c r="K68" s="128">
        <v>0</v>
      </c>
      <c r="L68" s="129"/>
      <c r="M68" s="90">
        <f>'[1]Лянтор'!M68+'[1]Фёдоровский'!M68+'[1]Белый Яр'!M68+'[1]Барсово'!M68+'[1]Солнечный'!M68+'[1]Н.сортым'!M68+'[1]Локосово'!M68+'[1]Русскинская'!M68+'[1]Тундрино'!M68+'[1]Сытомино'!M68+'[1]Лямина'!M68+'[1]Угут'!M68+'[1]Ульт-Ягун'!M68</f>
        <v>0</v>
      </c>
      <c r="N68" s="90"/>
      <c r="O68" s="90"/>
      <c r="P68" s="88"/>
      <c r="Q68" s="88"/>
      <c r="R68" s="88"/>
      <c r="S68" s="88"/>
      <c r="T68" s="88"/>
      <c r="U68" s="88"/>
      <c r="V68" s="87"/>
      <c r="W68" s="87"/>
      <c r="X68" s="87"/>
      <c r="Y68" s="87"/>
      <c r="Z68" s="87"/>
      <c r="AA68" s="87"/>
      <c r="AB68" s="126"/>
      <c r="AC68" s="126"/>
      <c r="AD68" s="126"/>
      <c r="AE68" s="87"/>
      <c r="AF68" s="87"/>
      <c r="AG68" s="87"/>
      <c r="AH68" s="87"/>
      <c r="AI68" s="87"/>
      <c r="AJ68" s="87"/>
    </row>
    <row r="69" spans="1:36" ht="17.25" customHeight="1">
      <c r="A69" s="163"/>
      <c r="B69" s="50">
        <v>61</v>
      </c>
      <c r="C69" s="51" t="s">
        <v>71</v>
      </c>
      <c r="D69" s="84">
        <f t="shared" si="0"/>
        <v>0</v>
      </c>
      <c r="E69" s="88"/>
      <c r="F69" s="89"/>
      <c r="G69" s="127"/>
      <c r="H69" s="128">
        <v>0</v>
      </c>
      <c r="I69" s="129"/>
      <c r="J69" s="127"/>
      <c r="K69" s="128">
        <v>0</v>
      </c>
      <c r="L69" s="129"/>
      <c r="M69" s="90">
        <f>'[1]Лянтор'!M69+'[1]Фёдоровский'!M69+'[1]Белый Яр'!M69+'[1]Барсово'!M69+'[1]Солнечный'!M69+'[1]Н.сортым'!M69+'[1]Локосово'!M69+'[1]Русскинская'!M69+'[1]Тундрино'!M69+'[1]Сытомино'!M69+'[1]Лямина'!M69+'[1]Угут'!M69+'[1]Ульт-Ягун'!M69</f>
        <v>0</v>
      </c>
      <c r="N69" s="90"/>
      <c r="O69" s="90"/>
      <c r="P69" s="88"/>
      <c r="Q69" s="88"/>
      <c r="R69" s="88"/>
      <c r="S69" s="88"/>
      <c r="T69" s="88"/>
      <c r="U69" s="88"/>
      <c r="V69" s="87"/>
      <c r="W69" s="87"/>
      <c r="X69" s="87"/>
      <c r="Y69" s="87"/>
      <c r="Z69" s="87"/>
      <c r="AA69" s="87"/>
      <c r="AB69" s="126"/>
      <c r="AC69" s="126"/>
      <c r="AD69" s="126"/>
      <c r="AE69" s="87"/>
      <c r="AF69" s="87"/>
      <c r="AG69" s="87"/>
      <c r="AH69" s="87"/>
      <c r="AI69" s="87"/>
      <c r="AJ69" s="87"/>
    </row>
    <row r="70" spans="1:36" ht="15">
      <c r="A70" s="163"/>
      <c r="B70" s="50">
        <v>62</v>
      </c>
      <c r="C70" s="51" t="s">
        <v>72</v>
      </c>
      <c r="D70" s="84">
        <f t="shared" si="0"/>
        <v>0</v>
      </c>
      <c r="E70" s="88"/>
      <c r="F70" s="89"/>
      <c r="G70" s="127"/>
      <c r="H70" s="128">
        <v>0</v>
      </c>
      <c r="I70" s="129"/>
      <c r="J70" s="127"/>
      <c r="K70" s="128">
        <v>0</v>
      </c>
      <c r="L70" s="129"/>
      <c r="M70" s="90">
        <f>'[1]Лянтор'!M70+'[1]Фёдоровский'!M70+'[1]Белый Яр'!M70+'[1]Барсово'!M70+'[1]Солнечный'!M70+'[1]Н.сортым'!M70+'[1]Локосово'!M70+'[1]Русскинская'!M70+'[1]Тундрино'!M70+'[1]Сытомино'!M70+'[1]Лямина'!M70+'[1]Угут'!M70+'[1]Ульт-Ягун'!M70</f>
        <v>0</v>
      </c>
      <c r="N70" s="90"/>
      <c r="O70" s="90"/>
      <c r="P70" s="88"/>
      <c r="Q70" s="88"/>
      <c r="R70" s="88"/>
      <c r="S70" s="88"/>
      <c r="T70" s="88"/>
      <c r="U70" s="88"/>
      <c r="V70" s="87"/>
      <c r="W70" s="87"/>
      <c r="X70" s="87"/>
      <c r="Y70" s="87"/>
      <c r="Z70" s="87"/>
      <c r="AA70" s="87"/>
      <c r="AB70" s="126"/>
      <c r="AC70" s="126"/>
      <c r="AD70" s="126"/>
      <c r="AE70" s="87"/>
      <c r="AF70" s="87"/>
      <c r="AG70" s="87"/>
      <c r="AH70" s="87"/>
      <c r="AI70" s="87"/>
      <c r="AJ70" s="87"/>
    </row>
    <row r="71" spans="1:36" ht="15.75" customHeight="1">
      <c r="A71" s="163"/>
      <c r="B71" s="50">
        <v>63</v>
      </c>
      <c r="C71" s="51" t="s">
        <v>73</v>
      </c>
      <c r="D71" s="84">
        <f t="shared" si="0"/>
        <v>0</v>
      </c>
      <c r="E71" s="88"/>
      <c r="F71" s="89"/>
      <c r="G71" s="127"/>
      <c r="H71" s="128">
        <v>0</v>
      </c>
      <c r="I71" s="129"/>
      <c r="J71" s="127"/>
      <c r="K71" s="128">
        <v>0</v>
      </c>
      <c r="L71" s="129"/>
      <c r="M71" s="90">
        <f>'[1]Лянтор'!M71+'[1]Фёдоровский'!M71+'[1]Белый Яр'!M71+'[1]Барсово'!M71+'[1]Солнечный'!M71+'[1]Н.сортым'!M71+'[1]Локосово'!M71+'[1]Русскинская'!M71+'[1]Тундрино'!M71+'[1]Сытомино'!M71+'[1]Лямина'!M71+'[1]Угут'!M71+'[1]Ульт-Ягун'!M71</f>
        <v>0</v>
      </c>
      <c r="N71" s="90"/>
      <c r="O71" s="90"/>
      <c r="P71" s="88"/>
      <c r="Q71" s="88"/>
      <c r="R71" s="88"/>
      <c r="S71" s="88"/>
      <c r="T71" s="88"/>
      <c r="U71" s="88"/>
      <c r="V71" s="87"/>
      <c r="W71" s="87"/>
      <c r="X71" s="87"/>
      <c r="Y71" s="87"/>
      <c r="Z71" s="87"/>
      <c r="AA71" s="87"/>
      <c r="AB71" s="126"/>
      <c r="AC71" s="126"/>
      <c r="AD71" s="126"/>
      <c r="AE71" s="87"/>
      <c r="AF71" s="87"/>
      <c r="AG71" s="87"/>
      <c r="AH71" s="87"/>
      <c r="AI71" s="87"/>
      <c r="AJ71" s="87"/>
    </row>
    <row r="72" spans="1:36" ht="15" customHeight="1">
      <c r="A72" s="163" t="s">
        <v>173</v>
      </c>
      <c r="B72" s="50">
        <v>64</v>
      </c>
      <c r="C72" s="51" t="s">
        <v>74</v>
      </c>
      <c r="D72" s="84">
        <f t="shared" si="0"/>
        <v>994</v>
      </c>
      <c r="E72" s="88"/>
      <c r="F72" s="89"/>
      <c r="G72" s="127">
        <v>295</v>
      </c>
      <c r="H72" s="128" t="s">
        <v>593</v>
      </c>
      <c r="I72" s="129" t="s">
        <v>664</v>
      </c>
      <c r="J72" s="127">
        <v>162</v>
      </c>
      <c r="K72" s="128" t="s">
        <v>593</v>
      </c>
      <c r="L72" s="129" t="s">
        <v>664</v>
      </c>
      <c r="M72" s="90">
        <f>'[1]Лянтор'!M72+'[1]Фёдоровский'!M72+'[1]Белый Яр'!M72+'[1]Барсово'!M72+'[1]Солнечный'!M72+'[1]Н.сортым'!M72+'[1]Локосово'!M72+'[1]Русскинская'!M72+'[1]Тундрино'!M72+'[1]Сытомино'!M72+'[1]Лямина'!M72+'[1]Угут'!M72+'[1]Ульт-Ягун'!M72</f>
        <v>0</v>
      </c>
      <c r="N72" s="90"/>
      <c r="O72" s="90"/>
      <c r="P72" s="88">
        <v>139</v>
      </c>
      <c r="Q72" s="88" t="s">
        <v>755</v>
      </c>
      <c r="R72" s="88" t="s">
        <v>756</v>
      </c>
      <c r="S72" s="88">
        <v>69</v>
      </c>
      <c r="T72" s="88" t="s">
        <v>757</v>
      </c>
      <c r="U72" s="88" t="s">
        <v>758</v>
      </c>
      <c r="V72" s="87">
        <v>69</v>
      </c>
      <c r="W72" s="87" t="s">
        <v>281</v>
      </c>
      <c r="X72" s="87" t="s">
        <v>332</v>
      </c>
      <c r="Y72" s="87">
        <v>200</v>
      </c>
      <c r="Z72" s="87" t="s">
        <v>281</v>
      </c>
      <c r="AA72" s="87" t="s">
        <v>424</v>
      </c>
      <c r="AB72" s="126">
        <v>60</v>
      </c>
      <c r="AC72" s="126" t="s">
        <v>281</v>
      </c>
      <c r="AD72" s="126" t="s">
        <v>347</v>
      </c>
      <c r="AE72" s="87"/>
      <c r="AF72" s="87"/>
      <c r="AG72" s="87"/>
      <c r="AH72" s="87"/>
      <c r="AI72" s="87"/>
      <c r="AJ72" s="87"/>
    </row>
    <row r="73" spans="1:36" ht="14.25" customHeight="1">
      <c r="A73" s="163"/>
      <c r="B73" s="50">
        <v>65</v>
      </c>
      <c r="C73" s="51" t="s">
        <v>75</v>
      </c>
      <c r="D73" s="84">
        <f t="shared" si="0"/>
        <v>536</v>
      </c>
      <c r="E73" s="88"/>
      <c r="F73" s="89"/>
      <c r="G73" s="127">
        <v>180</v>
      </c>
      <c r="H73" s="128" t="s">
        <v>543</v>
      </c>
      <c r="I73" s="129">
        <v>542.3</v>
      </c>
      <c r="J73" s="127">
        <v>93</v>
      </c>
      <c r="K73" s="128" t="s">
        <v>543</v>
      </c>
      <c r="L73" s="129">
        <v>542.3</v>
      </c>
      <c r="M73" s="90">
        <v>0</v>
      </c>
      <c r="N73" s="90"/>
      <c r="O73" s="90"/>
      <c r="P73" s="88">
        <v>97</v>
      </c>
      <c r="Q73" s="88" t="s">
        <v>503</v>
      </c>
      <c r="R73" s="88">
        <v>659</v>
      </c>
      <c r="S73" s="88">
        <v>46</v>
      </c>
      <c r="T73" s="88" t="s">
        <v>503</v>
      </c>
      <c r="U73" s="88" t="s">
        <v>759</v>
      </c>
      <c r="V73" s="87">
        <v>50</v>
      </c>
      <c r="W73" s="87" t="s">
        <v>257</v>
      </c>
      <c r="X73" s="87" t="s">
        <v>315</v>
      </c>
      <c r="Y73" s="87">
        <v>56</v>
      </c>
      <c r="Z73" s="87" t="s">
        <v>257</v>
      </c>
      <c r="AA73" s="87" t="s">
        <v>315</v>
      </c>
      <c r="AB73" s="126">
        <v>14</v>
      </c>
      <c r="AC73" s="126" t="s">
        <v>257</v>
      </c>
      <c r="AD73" s="126" t="s">
        <v>264</v>
      </c>
      <c r="AE73" s="87"/>
      <c r="AF73" s="87"/>
      <c r="AG73" s="87"/>
      <c r="AH73" s="87"/>
      <c r="AI73" s="87"/>
      <c r="AJ73" s="87"/>
    </row>
    <row r="74" spans="1:36" ht="26.25">
      <c r="A74" s="163"/>
      <c r="B74" s="50">
        <v>66</v>
      </c>
      <c r="C74" s="51" t="s">
        <v>76</v>
      </c>
      <c r="D74" s="84">
        <f aca="true" t="shared" si="1" ref="D74:D128">G74+J74+M74+P74+S74+V74+Y74+AB74+AE74+AH74</f>
        <v>304</v>
      </c>
      <c r="E74" s="88"/>
      <c r="F74" s="89"/>
      <c r="G74" s="127">
        <v>63</v>
      </c>
      <c r="H74" s="128" t="s">
        <v>588</v>
      </c>
      <c r="I74" s="129" t="s">
        <v>665</v>
      </c>
      <c r="J74" s="127">
        <v>240</v>
      </c>
      <c r="K74" s="128" t="s">
        <v>588</v>
      </c>
      <c r="L74" s="129" t="s">
        <v>665</v>
      </c>
      <c r="M74" s="90">
        <f>'[1]Лянтор'!M74+'[1]Фёдоровский'!M74+'[1]Белый Яр'!M74+'[1]Барсово'!M74+'[1]Солнечный'!M74+'[1]Н.сортым'!M74+'[1]Локосово'!M74+'[1]Русскинская'!M74+'[1]Тундрино'!M74+'[1]Сытомино'!M74+'[1]Лямина'!M74+'[1]Угут'!M74+'[1]Ульт-Ягун'!M74</f>
        <v>0</v>
      </c>
      <c r="N74" s="90"/>
      <c r="O74" s="90"/>
      <c r="P74" s="88"/>
      <c r="Q74" s="88"/>
      <c r="R74" s="88"/>
      <c r="S74" s="88">
        <v>1</v>
      </c>
      <c r="T74" s="88" t="s">
        <v>504</v>
      </c>
      <c r="U74" s="88">
        <v>548</v>
      </c>
      <c r="V74" s="87"/>
      <c r="W74" s="87"/>
      <c r="X74" s="87"/>
      <c r="Y74" s="87"/>
      <c r="Z74" s="87"/>
      <c r="AA74" s="87"/>
      <c r="AB74" s="126"/>
      <c r="AC74" s="126"/>
      <c r="AD74" s="126"/>
      <c r="AE74" s="87"/>
      <c r="AF74" s="87"/>
      <c r="AG74" s="87"/>
      <c r="AH74" s="87"/>
      <c r="AI74" s="87"/>
      <c r="AJ74" s="87"/>
    </row>
    <row r="75" spans="1:36" ht="26.25">
      <c r="A75" s="163"/>
      <c r="B75" s="50">
        <v>67</v>
      </c>
      <c r="C75" s="54" t="s">
        <v>77</v>
      </c>
      <c r="D75" s="84">
        <f t="shared" si="1"/>
        <v>155</v>
      </c>
      <c r="E75" s="88"/>
      <c r="F75" s="89"/>
      <c r="G75" s="127">
        <v>104</v>
      </c>
      <c r="H75" s="128" t="s">
        <v>588</v>
      </c>
      <c r="I75" s="129" t="s">
        <v>666</v>
      </c>
      <c r="J75" s="127">
        <v>51</v>
      </c>
      <c r="K75" s="128" t="s">
        <v>588</v>
      </c>
      <c r="L75" s="129" t="s">
        <v>666</v>
      </c>
      <c r="M75" s="90">
        <f>'[1]Лянтор'!M75+'[1]Фёдоровский'!M75+'[1]Белый Яр'!M75+'[1]Барсово'!M75+'[1]Солнечный'!M75+'[1]Н.сортым'!M75+'[1]Локосово'!M75+'[1]Русскинская'!M75+'[1]Тундрино'!M75+'[1]Сытомино'!M75+'[1]Лямина'!M75+'[1]Угут'!M75+'[1]Ульт-Ягун'!M75</f>
        <v>0</v>
      </c>
      <c r="N75" s="90"/>
      <c r="O75" s="90"/>
      <c r="P75" s="88"/>
      <c r="Q75" s="88"/>
      <c r="R75" s="88"/>
      <c r="S75" s="88"/>
      <c r="T75" s="88"/>
      <c r="U75" s="88"/>
      <c r="V75" s="87"/>
      <c r="W75" s="87"/>
      <c r="X75" s="87"/>
      <c r="Y75" s="87"/>
      <c r="Z75" s="87"/>
      <c r="AA75" s="87"/>
      <c r="AB75" s="126"/>
      <c r="AC75" s="126"/>
      <c r="AD75" s="126"/>
      <c r="AE75" s="87"/>
      <c r="AF75" s="87"/>
      <c r="AG75" s="87"/>
      <c r="AH75" s="87"/>
      <c r="AI75" s="87"/>
      <c r="AJ75" s="87"/>
    </row>
    <row r="76" spans="1:36" ht="15">
      <c r="A76" s="163"/>
      <c r="B76" s="50">
        <v>68</v>
      </c>
      <c r="C76" s="51" t="s">
        <v>78</v>
      </c>
      <c r="D76" s="84">
        <f t="shared" si="1"/>
        <v>0</v>
      </c>
      <c r="E76" s="88"/>
      <c r="F76" s="89"/>
      <c r="G76" s="127"/>
      <c r="H76" s="128"/>
      <c r="I76" s="129"/>
      <c r="J76" s="127"/>
      <c r="K76" s="128"/>
      <c r="L76" s="129"/>
      <c r="M76" s="90">
        <f>'[1]Лянтор'!M76+'[1]Фёдоровский'!M76+'[1]Белый Яр'!M76+'[1]Барсово'!M76+'[1]Солнечный'!M76+'[1]Н.сортым'!M76+'[1]Локосово'!M76+'[1]Русскинская'!M76+'[1]Тундрино'!M76+'[1]Сытомино'!M76+'[1]Лямина'!M76+'[1]Угут'!M76+'[1]Ульт-Ягун'!M76</f>
        <v>0</v>
      </c>
      <c r="N76" s="90"/>
      <c r="O76" s="90"/>
      <c r="P76" s="88"/>
      <c r="Q76" s="88"/>
      <c r="R76" s="88"/>
      <c r="S76" s="88"/>
      <c r="T76" s="88"/>
      <c r="U76" s="88"/>
      <c r="V76" s="87"/>
      <c r="W76" s="87"/>
      <c r="X76" s="87"/>
      <c r="Y76" s="87"/>
      <c r="Z76" s="87"/>
      <c r="AA76" s="87"/>
      <c r="AB76" s="126"/>
      <c r="AC76" s="126"/>
      <c r="AD76" s="126"/>
      <c r="AE76" s="87"/>
      <c r="AF76" s="87"/>
      <c r="AG76" s="87"/>
      <c r="AH76" s="87"/>
      <c r="AI76" s="87"/>
      <c r="AJ76" s="87"/>
    </row>
    <row r="77" spans="1:36" ht="15">
      <c r="A77" s="163"/>
      <c r="B77" s="50">
        <v>69</v>
      </c>
      <c r="C77" s="51" t="s">
        <v>79</v>
      </c>
      <c r="D77" s="84">
        <f t="shared" si="1"/>
        <v>0</v>
      </c>
      <c r="E77" s="88"/>
      <c r="F77" s="89"/>
      <c r="G77" s="127"/>
      <c r="H77" s="128"/>
      <c r="I77" s="129"/>
      <c r="J77" s="127"/>
      <c r="K77" s="128"/>
      <c r="L77" s="129"/>
      <c r="M77" s="90">
        <f>'[1]Лянтор'!M77+'[1]Фёдоровский'!M77+'[1]Белый Яр'!M77+'[1]Барсово'!M77+'[1]Солнечный'!M77+'[1]Н.сортым'!M77+'[1]Локосово'!M77+'[1]Русскинская'!M77+'[1]Тундрино'!M77+'[1]Сытомино'!M77+'[1]Лямина'!M77+'[1]Угут'!M77+'[1]Ульт-Ягун'!M77</f>
        <v>0</v>
      </c>
      <c r="N77" s="90"/>
      <c r="O77" s="90"/>
      <c r="P77" s="88"/>
      <c r="Q77" s="88"/>
      <c r="R77" s="88"/>
      <c r="S77" s="88"/>
      <c r="T77" s="88"/>
      <c r="U77" s="88"/>
      <c r="V77" s="87"/>
      <c r="W77" s="87"/>
      <c r="X77" s="87"/>
      <c r="Y77" s="87"/>
      <c r="Z77" s="87"/>
      <c r="AA77" s="87"/>
      <c r="AB77" s="126"/>
      <c r="AC77" s="126"/>
      <c r="AD77" s="126"/>
      <c r="AE77" s="87"/>
      <c r="AF77" s="87"/>
      <c r="AG77" s="87"/>
      <c r="AH77" s="87"/>
      <c r="AI77" s="87"/>
      <c r="AJ77" s="87"/>
    </row>
    <row r="78" spans="1:36" ht="15" customHeight="1">
      <c r="A78" s="163" t="s">
        <v>80</v>
      </c>
      <c r="B78" s="50">
        <v>70</v>
      </c>
      <c r="C78" s="51" t="s">
        <v>81</v>
      </c>
      <c r="D78" s="84">
        <f t="shared" si="1"/>
        <v>0</v>
      </c>
      <c r="E78" s="88"/>
      <c r="F78" s="89"/>
      <c r="G78" s="127"/>
      <c r="H78" s="128"/>
      <c r="I78" s="129"/>
      <c r="J78" s="127"/>
      <c r="K78" s="128"/>
      <c r="L78" s="129"/>
      <c r="M78" s="90">
        <f>'[1]Лянтор'!M78+'[1]Фёдоровский'!M78+'[1]Белый Яр'!M78+'[1]Барсово'!M78+'[1]Солнечный'!M78+'[1]Н.сортым'!M78+'[1]Локосово'!M78+'[1]Русскинская'!M78+'[1]Тундрино'!M78+'[1]Сытомино'!M78+'[1]Лямина'!M78+'[1]Угут'!M78+'[1]Ульт-Ягун'!M78</f>
        <v>0</v>
      </c>
      <c r="N78" s="90"/>
      <c r="O78" s="90"/>
      <c r="P78" s="88"/>
      <c r="Q78" s="88"/>
      <c r="R78" s="88"/>
      <c r="S78" s="88"/>
      <c r="T78" s="88"/>
      <c r="U78" s="88"/>
      <c r="V78" s="87"/>
      <c r="W78" s="87"/>
      <c r="X78" s="87"/>
      <c r="Y78" s="87"/>
      <c r="Z78" s="87"/>
      <c r="AA78" s="87"/>
      <c r="AB78" s="126"/>
      <c r="AC78" s="126"/>
      <c r="AD78" s="126"/>
      <c r="AE78" s="87"/>
      <c r="AF78" s="87"/>
      <c r="AG78" s="87"/>
      <c r="AH78" s="87"/>
      <c r="AI78" s="87"/>
      <c r="AJ78" s="87"/>
    </row>
    <row r="79" spans="1:36" ht="15">
      <c r="A79" s="163"/>
      <c r="B79" s="50">
        <v>71</v>
      </c>
      <c r="C79" s="51" t="s">
        <v>82</v>
      </c>
      <c r="D79" s="84">
        <f t="shared" si="1"/>
        <v>2</v>
      </c>
      <c r="E79" s="88"/>
      <c r="F79" s="89"/>
      <c r="G79" s="127"/>
      <c r="H79" s="128"/>
      <c r="I79" s="129"/>
      <c r="J79" s="127"/>
      <c r="K79" s="128"/>
      <c r="L79" s="129"/>
      <c r="M79" s="90">
        <f>'[1]Лянтор'!M79+'[1]Фёдоровский'!M79+'[1]Белый Яр'!M79+'[1]Барсово'!M79+'[1]Солнечный'!M79+'[1]Н.сортым'!M79+'[1]Локосово'!M79+'[1]Русскинская'!M79+'[1]Тундрино'!M79+'[1]Сытомино'!M79+'[1]Лямина'!M79+'[1]Угут'!M79+'[1]Ульт-Ягун'!M79</f>
        <v>0</v>
      </c>
      <c r="N79" s="90"/>
      <c r="O79" s="90"/>
      <c r="P79" s="88"/>
      <c r="Q79" s="88"/>
      <c r="R79" s="88"/>
      <c r="S79" s="88"/>
      <c r="T79" s="88"/>
      <c r="U79" s="88"/>
      <c r="V79" s="87"/>
      <c r="W79" s="87"/>
      <c r="X79" s="87"/>
      <c r="Y79" s="87">
        <v>2</v>
      </c>
      <c r="Z79" s="87" t="s">
        <v>259</v>
      </c>
      <c r="AA79" s="87" t="s">
        <v>395</v>
      </c>
      <c r="AB79" s="126"/>
      <c r="AC79" s="126"/>
      <c r="AD79" s="126"/>
      <c r="AE79" s="87"/>
      <c r="AF79" s="87"/>
      <c r="AG79" s="87"/>
      <c r="AH79" s="87"/>
      <c r="AI79" s="87"/>
      <c r="AJ79" s="87"/>
    </row>
    <row r="80" spans="1:36" ht="26.25" customHeight="1">
      <c r="A80" s="163"/>
      <c r="B80" s="50">
        <v>72</v>
      </c>
      <c r="C80" s="51" t="s">
        <v>83</v>
      </c>
      <c r="D80" s="84">
        <f t="shared" si="1"/>
        <v>0</v>
      </c>
      <c r="E80" s="88"/>
      <c r="F80" s="89"/>
      <c r="G80" s="127"/>
      <c r="H80" s="128"/>
      <c r="I80" s="129"/>
      <c r="J80" s="127"/>
      <c r="K80" s="128"/>
      <c r="L80" s="129"/>
      <c r="M80" s="90">
        <f>'[1]Лянтор'!M80+'[1]Фёдоровский'!M80+'[1]Белый Яр'!M80+'[1]Барсово'!M80+'[1]Солнечный'!M80+'[1]Н.сортым'!M80+'[1]Локосово'!M80+'[1]Русскинская'!M80+'[1]Тундрино'!M80+'[1]Сытомино'!M80+'[1]Лямина'!M80+'[1]Угут'!M80+'[1]Ульт-Ягун'!M80</f>
        <v>0</v>
      </c>
      <c r="N80" s="90"/>
      <c r="O80" s="90"/>
      <c r="P80" s="88"/>
      <c r="Q80" s="88"/>
      <c r="R80" s="88"/>
      <c r="S80" s="88"/>
      <c r="T80" s="88"/>
      <c r="U80" s="88"/>
      <c r="V80" s="87"/>
      <c r="W80" s="87"/>
      <c r="X80" s="87"/>
      <c r="Y80" s="87"/>
      <c r="Z80" s="87"/>
      <c r="AA80" s="87"/>
      <c r="AB80" s="126"/>
      <c r="AC80" s="126"/>
      <c r="AD80" s="126"/>
      <c r="AE80" s="87"/>
      <c r="AF80" s="87"/>
      <c r="AG80" s="87"/>
      <c r="AH80" s="87"/>
      <c r="AI80" s="87"/>
      <c r="AJ80" s="87"/>
    </row>
    <row r="81" spans="1:36" ht="15" customHeight="1">
      <c r="A81" s="169" t="s">
        <v>84</v>
      </c>
      <c r="B81" s="55">
        <v>73</v>
      </c>
      <c r="C81" s="56" t="s">
        <v>85</v>
      </c>
      <c r="D81" s="84">
        <f t="shared" si="1"/>
        <v>0</v>
      </c>
      <c r="E81" s="88"/>
      <c r="F81" s="89"/>
      <c r="G81" s="127"/>
      <c r="H81" s="128"/>
      <c r="I81" s="129"/>
      <c r="J81" s="127"/>
      <c r="K81" s="128"/>
      <c r="L81" s="129"/>
      <c r="M81" s="90">
        <f>'[1]Лянтор'!M81+'[1]Фёдоровский'!M81+'[1]Белый Яр'!M81+'[1]Барсово'!M81+'[1]Солнечный'!M81+'[1]Н.сортым'!M81+'[1]Локосово'!M81+'[1]Русскинская'!M81+'[1]Тундрино'!M81+'[1]Сытомино'!M81+'[1]Лямина'!M81+'[1]Угут'!M81+'[1]Ульт-Ягун'!M81</f>
        <v>0</v>
      </c>
      <c r="N81" s="90"/>
      <c r="O81" s="90"/>
      <c r="P81" s="88"/>
      <c r="Q81" s="88"/>
      <c r="R81" s="88"/>
      <c r="S81" s="88"/>
      <c r="T81" s="88"/>
      <c r="U81" s="88"/>
      <c r="V81" s="87"/>
      <c r="W81" s="87"/>
      <c r="X81" s="87"/>
      <c r="Y81" s="87"/>
      <c r="Z81" s="87"/>
      <c r="AA81" s="87"/>
      <c r="AB81" s="126"/>
      <c r="AC81" s="126"/>
      <c r="AD81" s="126"/>
      <c r="AE81" s="87"/>
      <c r="AF81" s="87"/>
      <c r="AG81" s="87"/>
      <c r="AH81" s="87"/>
      <c r="AI81" s="87"/>
      <c r="AJ81" s="87"/>
    </row>
    <row r="82" spans="1:36" ht="26.25">
      <c r="A82" s="169"/>
      <c r="B82" s="55">
        <v>74</v>
      </c>
      <c r="C82" s="56" t="s">
        <v>86</v>
      </c>
      <c r="D82" s="84">
        <f t="shared" si="1"/>
        <v>36</v>
      </c>
      <c r="E82" s="88"/>
      <c r="F82" s="89"/>
      <c r="G82" s="127">
        <v>2</v>
      </c>
      <c r="H82" s="128" t="s">
        <v>588</v>
      </c>
      <c r="I82" s="129">
        <v>520</v>
      </c>
      <c r="J82" s="127">
        <v>4</v>
      </c>
      <c r="K82" s="128" t="s">
        <v>588</v>
      </c>
      <c r="L82" s="129">
        <v>530</v>
      </c>
      <c r="M82" s="90">
        <f>'[1]Лянтор'!M82+'[1]Фёдоровский'!M82+'[1]Белый Яр'!M82+'[1]Барсово'!M82+'[1]Солнечный'!M82+'[1]Н.сортым'!M82+'[1]Локосово'!M82+'[1]Русскинская'!M82+'[1]Тундрино'!M82+'[1]Сытомино'!M82+'[1]Лямина'!M82+'[1]Угут'!M82+'[1]Ульт-Ягун'!M82</f>
        <v>0</v>
      </c>
      <c r="N82" s="90"/>
      <c r="O82" s="90"/>
      <c r="P82" s="88"/>
      <c r="Q82" s="88"/>
      <c r="R82" s="88"/>
      <c r="S82" s="88">
        <v>14</v>
      </c>
      <c r="T82" s="88" t="s">
        <v>504</v>
      </c>
      <c r="U82" s="88">
        <v>680</v>
      </c>
      <c r="V82" s="87">
        <v>6</v>
      </c>
      <c r="W82" s="87" t="s">
        <v>259</v>
      </c>
      <c r="X82" s="87" t="s">
        <v>333</v>
      </c>
      <c r="Y82" s="87">
        <v>4</v>
      </c>
      <c r="Z82" s="87" t="s">
        <v>259</v>
      </c>
      <c r="AA82" s="87" t="s">
        <v>425</v>
      </c>
      <c r="AB82" s="126">
        <v>6</v>
      </c>
      <c r="AC82" s="126" t="s">
        <v>259</v>
      </c>
      <c r="AD82" s="126" t="s">
        <v>348</v>
      </c>
      <c r="AE82" s="87"/>
      <c r="AF82" s="87"/>
      <c r="AG82" s="87"/>
      <c r="AH82" s="87"/>
      <c r="AI82" s="87"/>
      <c r="AJ82" s="87"/>
    </row>
    <row r="83" spans="1:36" ht="15">
      <c r="A83" s="57" t="s">
        <v>87</v>
      </c>
      <c r="B83" s="55">
        <v>75</v>
      </c>
      <c r="C83" s="56" t="s">
        <v>88</v>
      </c>
      <c r="D83" s="84">
        <f t="shared" si="1"/>
        <v>0</v>
      </c>
      <c r="E83" s="88"/>
      <c r="F83" s="89"/>
      <c r="G83" s="127"/>
      <c r="H83" s="128"/>
      <c r="I83" s="129"/>
      <c r="J83" s="127"/>
      <c r="K83" s="128"/>
      <c r="L83" s="129"/>
      <c r="M83" s="90">
        <f>'[1]Лянтор'!M83+'[1]Фёдоровский'!M83+'[1]Белый Яр'!M83+'[1]Барсово'!M83+'[1]Солнечный'!M83+'[1]Н.сортым'!M83+'[1]Локосово'!M83+'[1]Русскинская'!M83+'[1]Тундрино'!M83+'[1]Сытомино'!M83+'[1]Лямина'!M83+'[1]Угут'!M83+'[1]Ульт-Ягун'!M83</f>
        <v>0</v>
      </c>
      <c r="N83" s="90"/>
      <c r="O83" s="90"/>
      <c r="P83" s="88"/>
      <c r="Q83" s="88"/>
      <c r="R83" s="88"/>
      <c r="S83" s="88"/>
      <c r="T83" s="88"/>
      <c r="U83" s="88"/>
      <c r="V83" s="87"/>
      <c r="W83" s="87"/>
      <c r="X83" s="87"/>
      <c r="Y83" s="87"/>
      <c r="Z83" s="87"/>
      <c r="AA83" s="87"/>
      <c r="AB83" s="126"/>
      <c r="AC83" s="126"/>
      <c r="AD83" s="126"/>
      <c r="AE83" s="87"/>
      <c r="AF83" s="87"/>
      <c r="AG83" s="87"/>
      <c r="AH83" s="87"/>
      <c r="AI83" s="87"/>
      <c r="AJ83" s="87"/>
    </row>
    <row r="84" spans="1:36" ht="15" customHeight="1" hidden="1">
      <c r="A84" s="57" t="s">
        <v>87</v>
      </c>
      <c r="B84" s="58"/>
      <c r="C84" s="56" t="s">
        <v>88</v>
      </c>
      <c r="D84" s="84">
        <f t="shared" si="1"/>
        <v>0</v>
      </c>
      <c r="E84" s="88"/>
      <c r="F84" s="89"/>
      <c r="G84" s="127"/>
      <c r="H84" s="128"/>
      <c r="I84" s="129"/>
      <c r="J84" s="127"/>
      <c r="K84" s="128"/>
      <c r="L84" s="129"/>
      <c r="M84" s="90">
        <f>'[1]Лянтор'!M84+'[1]Фёдоровский'!M84+'[1]Белый Яр'!M84+'[1]Барсово'!M84+'[1]Солнечный'!M84+'[1]Н.сортым'!M84+'[1]Локосово'!M84+'[1]Русскинская'!M84+'[1]Тундрино'!M84+'[1]Сытомино'!M84+'[1]Лямина'!M84+'[1]Угут'!M84+'[1]Ульт-Ягун'!M84</f>
        <v>0</v>
      </c>
      <c r="N84" s="90"/>
      <c r="O84" s="90"/>
      <c r="P84" s="88"/>
      <c r="Q84" s="88"/>
      <c r="R84" s="88"/>
      <c r="S84" s="88"/>
      <c r="T84" s="88"/>
      <c r="U84" s="88"/>
      <c r="V84" s="87"/>
      <c r="W84" s="87"/>
      <c r="X84" s="87"/>
      <c r="Y84" s="87"/>
      <c r="Z84" s="87"/>
      <c r="AA84" s="87"/>
      <c r="AB84" s="126"/>
      <c r="AC84" s="126"/>
      <c r="AD84" s="126"/>
      <c r="AE84" s="87"/>
      <c r="AF84" s="87"/>
      <c r="AG84" s="87"/>
      <c r="AH84" s="87"/>
      <c r="AI84" s="87"/>
      <c r="AJ84" s="87"/>
    </row>
    <row r="85" spans="1:36" ht="12" customHeight="1" hidden="1">
      <c r="A85" s="59"/>
      <c r="B85" s="58"/>
      <c r="C85" s="56"/>
      <c r="D85" s="84">
        <f t="shared" si="1"/>
        <v>0</v>
      </c>
      <c r="E85" s="88"/>
      <c r="F85" s="89"/>
      <c r="G85" s="127"/>
      <c r="H85" s="128"/>
      <c r="I85" s="129"/>
      <c r="J85" s="127"/>
      <c r="K85" s="128"/>
      <c r="L85" s="129"/>
      <c r="M85" s="90">
        <f>'[1]Лянтор'!M85+'[1]Фёдоровский'!M85+'[1]Белый Яр'!M85+'[1]Барсово'!M85+'[1]Солнечный'!M85+'[1]Н.сортым'!M85+'[1]Локосово'!M85+'[1]Русскинская'!M85+'[1]Тундрино'!M85+'[1]Сытомино'!M85+'[1]Лямина'!M85+'[1]Угут'!M85+'[1]Ульт-Ягун'!M85</f>
        <v>0</v>
      </c>
      <c r="N85" s="90"/>
      <c r="O85" s="90"/>
      <c r="P85" s="88"/>
      <c r="Q85" s="88"/>
      <c r="R85" s="88"/>
      <c r="S85" s="88"/>
      <c r="T85" s="88"/>
      <c r="U85" s="88"/>
      <c r="V85" s="87"/>
      <c r="W85" s="87"/>
      <c r="X85" s="87"/>
      <c r="Y85" s="87"/>
      <c r="Z85" s="87"/>
      <c r="AA85" s="87"/>
      <c r="AB85" s="126"/>
      <c r="AC85" s="126"/>
      <c r="AD85" s="126"/>
      <c r="AE85" s="87"/>
      <c r="AF85" s="87"/>
      <c r="AG85" s="87"/>
      <c r="AH85" s="87"/>
      <c r="AI85" s="87"/>
      <c r="AJ85" s="87"/>
    </row>
    <row r="86" spans="1:36" ht="27" customHeight="1" hidden="1">
      <c r="A86" s="59"/>
      <c r="B86" s="58"/>
      <c r="C86" s="56"/>
      <c r="D86" s="84">
        <f t="shared" si="1"/>
        <v>0</v>
      </c>
      <c r="E86" s="88"/>
      <c r="F86" s="89"/>
      <c r="G86" s="127"/>
      <c r="H86" s="128"/>
      <c r="I86" s="129"/>
      <c r="J86" s="127"/>
      <c r="K86" s="128"/>
      <c r="L86" s="129"/>
      <c r="M86" s="90">
        <f>'[1]Лянтор'!M86+'[1]Фёдоровский'!M86+'[1]Белый Яр'!M86+'[1]Барсово'!M86+'[1]Солнечный'!M86+'[1]Н.сортым'!M86+'[1]Локосово'!M86+'[1]Русскинская'!M86+'[1]Тундрино'!M86+'[1]Сытомино'!M86+'[1]Лямина'!M86+'[1]Угут'!M86+'[1]Ульт-Ягун'!M86</f>
        <v>0</v>
      </c>
      <c r="N86" s="90"/>
      <c r="O86" s="90"/>
      <c r="P86" s="88"/>
      <c r="Q86" s="88"/>
      <c r="R86" s="88"/>
      <c r="S86" s="88"/>
      <c r="T86" s="88"/>
      <c r="U86" s="88"/>
      <c r="V86" s="87"/>
      <c r="W86" s="87"/>
      <c r="X86" s="87"/>
      <c r="Y86" s="87"/>
      <c r="Z86" s="87"/>
      <c r="AA86" s="87"/>
      <c r="AB86" s="126"/>
      <c r="AC86" s="126"/>
      <c r="AD86" s="126"/>
      <c r="AE86" s="87"/>
      <c r="AF86" s="87"/>
      <c r="AG86" s="87"/>
      <c r="AH86" s="87"/>
      <c r="AI86" s="87"/>
      <c r="AJ86" s="87"/>
    </row>
    <row r="87" spans="1:36" ht="43.5" customHeight="1" hidden="1">
      <c r="A87" s="59"/>
      <c r="B87" s="58"/>
      <c r="C87" s="56"/>
      <c r="D87" s="84">
        <f t="shared" si="1"/>
        <v>0</v>
      </c>
      <c r="E87" s="88"/>
      <c r="F87" s="89"/>
      <c r="G87" s="127"/>
      <c r="H87" s="128"/>
      <c r="I87" s="129"/>
      <c r="J87" s="127"/>
      <c r="K87" s="128"/>
      <c r="L87" s="129"/>
      <c r="M87" s="90">
        <f>'[1]Лянтор'!M87+'[1]Фёдоровский'!M87+'[1]Белый Яр'!M87+'[1]Барсово'!M87+'[1]Солнечный'!M87+'[1]Н.сортым'!M87+'[1]Локосово'!M87+'[1]Русскинская'!M87+'[1]Тундрино'!M87+'[1]Сытомино'!M87+'[1]Лямина'!M87+'[1]Угут'!M87+'[1]Ульт-Ягун'!M87</f>
        <v>0</v>
      </c>
      <c r="N87" s="90"/>
      <c r="O87" s="90"/>
      <c r="P87" s="88"/>
      <c r="Q87" s="88"/>
      <c r="R87" s="88"/>
      <c r="S87" s="88"/>
      <c r="T87" s="88"/>
      <c r="U87" s="88"/>
      <c r="V87" s="87"/>
      <c r="W87" s="87"/>
      <c r="X87" s="87"/>
      <c r="Y87" s="87"/>
      <c r="Z87" s="87"/>
      <c r="AA87" s="87"/>
      <c r="AB87" s="126"/>
      <c r="AC87" s="126"/>
      <c r="AD87" s="126"/>
      <c r="AE87" s="87"/>
      <c r="AF87" s="87"/>
      <c r="AG87" s="87"/>
      <c r="AH87" s="87"/>
      <c r="AI87" s="87"/>
      <c r="AJ87" s="87"/>
    </row>
    <row r="88" spans="1:36" ht="29.25" customHeight="1" hidden="1">
      <c r="A88" s="59"/>
      <c r="B88" s="58"/>
      <c r="C88" s="56"/>
      <c r="D88" s="84">
        <f t="shared" si="1"/>
        <v>0</v>
      </c>
      <c r="E88" s="88"/>
      <c r="F88" s="89"/>
      <c r="G88" s="127"/>
      <c r="H88" s="128"/>
      <c r="I88" s="129"/>
      <c r="J88" s="127"/>
      <c r="K88" s="128"/>
      <c r="L88" s="129"/>
      <c r="M88" s="90">
        <f>'[1]Лянтор'!M88+'[1]Фёдоровский'!M88+'[1]Белый Яр'!M88+'[1]Барсово'!M88+'[1]Солнечный'!M88+'[1]Н.сортым'!M88+'[1]Локосово'!M88+'[1]Русскинская'!M88+'[1]Тундрино'!M88+'[1]Сытомино'!M88+'[1]Лямина'!M88+'[1]Угут'!M88+'[1]Ульт-Ягун'!M88</f>
        <v>0</v>
      </c>
      <c r="N88" s="90"/>
      <c r="O88" s="90"/>
      <c r="P88" s="88"/>
      <c r="Q88" s="88"/>
      <c r="R88" s="88"/>
      <c r="S88" s="88"/>
      <c r="T88" s="88"/>
      <c r="U88" s="88"/>
      <c r="V88" s="87"/>
      <c r="W88" s="87"/>
      <c r="X88" s="87"/>
      <c r="Y88" s="87"/>
      <c r="Z88" s="87"/>
      <c r="AA88" s="87"/>
      <c r="AB88" s="126"/>
      <c r="AC88" s="126"/>
      <c r="AD88" s="126"/>
      <c r="AE88" s="87"/>
      <c r="AF88" s="87"/>
      <c r="AG88" s="87"/>
      <c r="AH88" s="87"/>
      <c r="AI88" s="87"/>
      <c r="AJ88" s="87"/>
    </row>
    <row r="89" spans="1:36" ht="29.25" customHeight="1">
      <c r="A89" s="59" t="s">
        <v>89</v>
      </c>
      <c r="B89" s="55">
        <v>76</v>
      </c>
      <c r="C89" s="56" t="s">
        <v>90</v>
      </c>
      <c r="D89" s="84">
        <f t="shared" si="1"/>
        <v>14</v>
      </c>
      <c r="E89" s="88"/>
      <c r="F89" s="89"/>
      <c r="G89" s="127"/>
      <c r="H89" s="128"/>
      <c r="I89" s="129"/>
      <c r="J89" s="127"/>
      <c r="K89" s="128"/>
      <c r="L89" s="129"/>
      <c r="M89" s="90">
        <f>'[1]Лянтор'!M89+'[1]Фёдоровский'!M89+'[1]Белый Яр'!M89+'[1]Барсово'!M89+'[1]Солнечный'!M89+'[1]Н.сортым'!M89+'[1]Локосово'!M89+'[1]Русскинская'!M89+'[1]Тундрино'!M89+'[1]Сытомино'!M89+'[1]Лямина'!M89+'[1]Угут'!M89+'[1]Ульт-Ягун'!M89</f>
        <v>0</v>
      </c>
      <c r="N89" s="90"/>
      <c r="O89" s="90"/>
      <c r="P89" s="88">
        <v>3</v>
      </c>
      <c r="Q89" s="88" t="s">
        <v>503</v>
      </c>
      <c r="R89" s="88">
        <v>1480</v>
      </c>
      <c r="S89" s="88">
        <v>3</v>
      </c>
      <c r="T89" s="88" t="s">
        <v>503</v>
      </c>
      <c r="U89" s="88">
        <v>1369</v>
      </c>
      <c r="V89" s="87"/>
      <c r="W89" s="87"/>
      <c r="X89" s="87"/>
      <c r="Y89" s="87">
        <v>8</v>
      </c>
      <c r="Z89" s="87" t="s">
        <v>257</v>
      </c>
      <c r="AA89" s="87" t="s">
        <v>420</v>
      </c>
      <c r="AB89" s="126"/>
      <c r="AC89" s="126"/>
      <c r="AD89" s="126"/>
      <c r="AE89" s="87"/>
      <c r="AF89" s="87"/>
      <c r="AG89" s="87"/>
      <c r="AH89" s="87"/>
      <c r="AI89" s="87"/>
      <c r="AJ89" s="87"/>
    </row>
    <row r="90" spans="1:36" ht="29.25" customHeight="1">
      <c r="A90" s="163" t="s">
        <v>91</v>
      </c>
      <c r="B90" s="50">
        <v>77</v>
      </c>
      <c r="C90" s="60" t="s">
        <v>91</v>
      </c>
      <c r="D90" s="84">
        <f t="shared" si="1"/>
        <v>0</v>
      </c>
      <c r="E90" s="88"/>
      <c r="F90" s="89"/>
      <c r="G90" s="127"/>
      <c r="H90" s="128"/>
      <c r="I90" s="129"/>
      <c r="J90" s="127"/>
      <c r="K90" s="128"/>
      <c r="L90" s="129"/>
      <c r="M90" s="90">
        <f>'[1]Лянтор'!M90+'[1]Фёдоровский'!M90+'[1]Белый Яр'!M90+'[1]Барсово'!M90+'[1]Солнечный'!M90+'[1]Н.сортым'!M90+'[1]Локосово'!M90+'[1]Русскинская'!M90+'[1]Тундрино'!M90+'[1]Сытомино'!M90+'[1]Лямина'!M90+'[1]Угут'!M90+'[1]Ульт-Ягун'!M90</f>
        <v>0</v>
      </c>
      <c r="N90" s="90"/>
      <c r="O90" s="90"/>
      <c r="P90" s="126"/>
      <c r="Q90" s="126"/>
      <c r="R90" s="126"/>
      <c r="S90" s="126"/>
      <c r="T90" s="126"/>
      <c r="U90" s="126"/>
      <c r="V90" s="87"/>
      <c r="W90" s="87"/>
      <c r="X90" s="87"/>
      <c r="Y90" s="87"/>
      <c r="Z90" s="87"/>
      <c r="AA90" s="87"/>
      <c r="AB90" s="126"/>
      <c r="AC90" s="126"/>
      <c r="AD90" s="126"/>
      <c r="AE90" s="87"/>
      <c r="AF90" s="87"/>
      <c r="AG90" s="87"/>
      <c r="AH90" s="87"/>
      <c r="AI90" s="87"/>
      <c r="AJ90" s="87"/>
    </row>
    <row r="91" spans="1:36" ht="29.25" customHeight="1">
      <c r="A91" s="163"/>
      <c r="B91" s="50">
        <v>78</v>
      </c>
      <c r="C91" s="61" t="s">
        <v>92</v>
      </c>
      <c r="D91" s="84">
        <f t="shared" si="1"/>
        <v>0</v>
      </c>
      <c r="E91" s="88"/>
      <c r="F91" s="89"/>
      <c r="G91" s="127"/>
      <c r="H91" s="128"/>
      <c r="I91" s="129"/>
      <c r="J91" s="127"/>
      <c r="K91" s="128"/>
      <c r="L91" s="129"/>
      <c r="M91" s="90">
        <f>'[1]Лянтор'!M91+'[1]Фёдоровский'!M91+'[1]Белый Яр'!M91+'[1]Барсово'!M91+'[1]Солнечный'!M91+'[1]Н.сортым'!M91+'[1]Локосово'!M91+'[1]Русскинская'!M91+'[1]Тундрино'!M91+'[1]Сытомино'!M91+'[1]Лямина'!M91+'[1]Угут'!M91+'[1]Ульт-Ягун'!M91</f>
        <v>0</v>
      </c>
      <c r="N91" s="90"/>
      <c r="O91" s="90"/>
      <c r="P91" s="126"/>
      <c r="Q91" s="126"/>
      <c r="R91" s="126"/>
      <c r="S91" s="126"/>
      <c r="T91" s="126"/>
      <c r="U91" s="126"/>
      <c r="V91" s="87"/>
      <c r="W91" s="87"/>
      <c r="X91" s="87"/>
      <c r="Y91" s="87"/>
      <c r="Z91" s="87"/>
      <c r="AA91" s="87"/>
      <c r="AB91" s="126"/>
      <c r="AC91" s="126"/>
      <c r="AD91" s="126"/>
      <c r="AE91" s="87"/>
      <c r="AF91" s="87"/>
      <c r="AG91" s="87"/>
      <c r="AH91" s="87"/>
      <c r="AI91" s="87"/>
      <c r="AJ91" s="87"/>
    </row>
    <row r="92" spans="1:36" ht="29.25" customHeight="1">
      <c r="A92" s="163"/>
      <c r="B92" s="50">
        <v>79</v>
      </c>
      <c r="C92" s="61" t="s">
        <v>93</v>
      </c>
      <c r="D92" s="84">
        <f t="shared" si="1"/>
        <v>2</v>
      </c>
      <c r="E92" s="88"/>
      <c r="F92" s="89"/>
      <c r="G92" s="127">
        <v>1</v>
      </c>
      <c r="H92" s="128" t="s">
        <v>588</v>
      </c>
      <c r="I92" s="129">
        <v>390</v>
      </c>
      <c r="J92" s="127">
        <v>1</v>
      </c>
      <c r="K92" s="128" t="s">
        <v>588</v>
      </c>
      <c r="L92" s="129">
        <v>395</v>
      </c>
      <c r="M92" s="90">
        <f>'[1]Лянтор'!M92+'[1]Фёдоровский'!M92+'[1]Белый Яр'!M92+'[1]Барсово'!M92+'[1]Солнечный'!M92+'[1]Н.сортым'!M92+'[1]Локосово'!M92+'[1]Русскинская'!M92+'[1]Тундрино'!M92+'[1]Сытомино'!M92+'[1]Лямина'!M92+'[1]Угут'!M92+'[1]Ульт-Ягун'!M92</f>
        <v>0</v>
      </c>
      <c r="N92" s="90"/>
      <c r="O92" s="90"/>
      <c r="P92" s="126"/>
      <c r="Q92" s="126"/>
      <c r="R92" s="126"/>
      <c r="S92" s="126"/>
      <c r="T92" s="126"/>
      <c r="U92" s="126"/>
      <c r="V92" s="87"/>
      <c r="W92" s="87"/>
      <c r="X92" s="87"/>
      <c r="Y92" s="87"/>
      <c r="Z92" s="87"/>
      <c r="AA92" s="87"/>
      <c r="AB92" s="126"/>
      <c r="AC92" s="126"/>
      <c r="AD92" s="126"/>
      <c r="AE92" s="87"/>
      <c r="AF92" s="87"/>
      <c r="AG92" s="87"/>
      <c r="AH92" s="87"/>
      <c r="AI92" s="87"/>
      <c r="AJ92" s="87"/>
    </row>
    <row r="93" spans="1:36" ht="29.25" customHeight="1">
      <c r="A93" s="163" t="s">
        <v>94</v>
      </c>
      <c r="B93" s="50">
        <v>80</v>
      </c>
      <c r="C93" s="62" t="s">
        <v>94</v>
      </c>
      <c r="D93" s="84">
        <f t="shared" si="1"/>
        <v>581</v>
      </c>
      <c r="E93" s="88"/>
      <c r="F93" s="89"/>
      <c r="G93" s="127">
        <v>197</v>
      </c>
      <c r="H93" s="128" t="s">
        <v>593</v>
      </c>
      <c r="I93" s="129" t="s">
        <v>667</v>
      </c>
      <c r="J93" s="127">
        <v>243</v>
      </c>
      <c r="K93" s="128" t="s">
        <v>593</v>
      </c>
      <c r="L93" s="129" t="s">
        <v>597</v>
      </c>
      <c r="M93" s="90">
        <v>13</v>
      </c>
      <c r="N93" s="90" t="s">
        <v>482</v>
      </c>
      <c r="O93" s="90" t="s">
        <v>483</v>
      </c>
      <c r="P93" s="132"/>
      <c r="Q93" s="132"/>
      <c r="R93" s="132"/>
      <c r="S93" s="126"/>
      <c r="T93" s="126"/>
      <c r="U93" s="126"/>
      <c r="V93" s="87">
        <v>19</v>
      </c>
      <c r="W93" s="87" t="s">
        <v>281</v>
      </c>
      <c r="X93" s="87" t="s">
        <v>426</v>
      </c>
      <c r="Y93" s="87">
        <v>91</v>
      </c>
      <c r="Z93" s="87" t="s">
        <v>281</v>
      </c>
      <c r="AA93" s="87" t="s">
        <v>409</v>
      </c>
      <c r="AB93" s="126">
        <v>18</v>
      </c>
      <c r="AC93" s="126" t="s">
        <v>259</v>
      </c>
      <c r="AD93" s="126" t="s">
        <v>292</v>
      </c>
      <c r="AE93" s="87"/>
      <c r="AF93" s="87"/>
      <c r="AG93" s="87"/>
      <c r="AH93" s="87"/>
      <c r="AI93" s="87"/>
      <c r="AJ93" s="87"/>
    </row>
    <row r="94" spans="1:36" ht="29.25" customHeight="1">
      <c r="A94" s="163"/>
      <c r="B94" s="50">
        <v>81</v>
      </c>
      <c r="C94" s="61" t="s">
        <v>95</v>
      </c>
      <c r="D94" s="84">
        <f t="shared" si="1"/>
        <v>0</v>
      </c>
      <c r="E94" s="88"/>
      <c r="F94" s="89"/>
      <c r="G94" s="127"/>
      <c r="H94" s="128">
        <v>0</v>
      </c>
      <c r="I94" s="129"/>
      <c r="J94" s="127"/>
      <c r="K94" s="128">
        <v>0</v>
      </c>
      <c r="L94" s="129"/>
      <c r="M94" s="90">
        <f>'[1]Лянтор'!M94+'[1]Фёдоровский'!M94+'[1]Белый Яр'!M94+'[1]Барсово'!M94+'[1]Солнечный'!M94+'[1]Н.сортым'!M94+'[1]Локосово'!M94+'[1]Русскинская'!M94+'[1]Тундрино'!M94+'[1]Сытомино'!M94+'[1]Лямина'!M94+'[1]Угут'!M94+'[1]Ульт-Ягун'!M94</f>
        <v>0</v>
      </c>
      <c r="N94" s="90"/>
      <c r="O94" s="90"/>
      <c r="P94" s="132"/>
      <c r="Q94" s="132"/>
      <c r="R94" s="132"/>
      <c r="S94" s="126"/>
      <c r="T94" s="126"/>
      <c r="U94" s="126"/>
      <c r="V94" s="87"/>
      <c r="W94" s="87"/>
      <c r="X94" s="87"/>
      <c r="Y94" s="87"/>
      <c r="Z94" s="87"/>
      <c r="AA94" s="87"/>
      <c r="AB94" s="126"/>
      <c r="AC94" s="126"/>
      <c r="AD94" s="126"/>
      <c r="AE94" s="87"/>
      <c r="AF94" s="87"/>
      <c r="AG94" s="87"/>
      <c r="AH94" s="87"/>
      <c r="AI94" s="87"/>
      <c r="AJ94" s="87"/>
    </row>
    <row r="95" spans="1:36" ht="29.25" customHeight="1">
      <c r="A95" s="163"/>
      <c r="B95" s="50">
        <v>82</v>
      </c>
      <c r="C95" s="61" t="s">
        <v>96</v>
      </c>
      <c r="D95" s="84">
        <f t="shared" si="1"/>
        <v>0</v>
      </c>
      <c r="E95" s="88"/>
      <c r="F95" s="89"/>
      <c r="G95" s="127"/>
      <c r="H95" s="128" t="s">
        <v>668</v>
      </c>
      <c r="I95" s="129"/>
      <c r="J95" s="127"/>
      <c r="K95" s="128" t="s">
        <v>668</v>
      </c>
      <c r="L95" s="129"/>
      <c r="M95" s="90">
        <f>'[1]Лянтор'!M95+'[1]Фёдоровский'!M95+'[1]Белый Яр'!M95+'[1]Барсово'!M95+'[1]Солнечный'!M95+'[1]Н.сортым'!M95+'[1]Локосово'!M95+'[1]Русскинская'!M95+'[1]Тундрино'!M95+'[1]Сытомино'!M95+'[1]Лямина'!M95+'[1]Угут'!M95+'[1]Ульт-Ягун'!M95</f>
        <v>0</v>
      </c>
      <c r="N95" s="90"/>
      <c r="O95" s="90"/>
      <c r="P95" s="132"/>
      <c r="Q95" s="132"/>
      <c r="R95" s="132"/>
      <c r="S95" s="126"/>
      <c r="T95" s="126"/>
      <c r="U95" s="126"/>
      <c r="V95" s="87"/>
      <c r="W95" s="87"/>
      <c r="X95" s="87"/>
      <c r="Y95" s="87"/>
      <c r="Z95" s="87"/>
      <c r="AA95" s="87"/>
      <c r="AB95" s="126"/>
      <c r="AC95" s="126"/>
      <c r="AD95" s="126"/>
      <c r="AE95" s="87"/>
      <c r="AF95" s="87"/>
      <c r="AG95" s="87"/>
      <c r="AH95" s="87"/>
      <c r="AI95" s="87"/>
      <c r="AJ95" s="87"/>
    </row>
    <row r="96" spans="1:36" ht="29.25" customHeight="1">
      <c r="A96" s="163"/>
      <c r="B96" s="50">
        <v>83</v>
      </c>
      <c r="C96" s="61" t="s">
        <v>97</v>
      </c>
      <c r="D96" s="84">
        <f t="shared" si="1"/>
        <v>53</v>
      </c>
      <c r="E96" s="88"/>
      <c r="F96" s="89"/>
      <c r="G96" s="127">
        <v>12</v>
      </c>
      <c r="H96" s="128" t="s">
        <v>599</v>
      </c>
      <c r="I96" s="129" t="s">
        <v>669</v>
      </c>
      <c r="J96" s="127">
        <v>10</v>
      </c>
      <c r="K96" s="128" t="s">
        <v>599</v>
      </c>
      <c r="L96" s="129" t="s">
        <v>670</v>
      </c>
      <c r="M96" s="90">
        <v>14</v>
      </c>
      <c r="N96" s="90" t="s">
        <v>482</v>
      </c>
      <c r="O96" s="90" t="s">
        <v>484</v>
      </c>
      <c r="P96" s="132"/>
      <c r="Q96" s="132"/>
      <c r="R96" s="132"/>
      <c r="S96" s="126"/>
      <c r="T96" s="126"/>
      <c r="U96" s="126"/>
      <c r="V96" s="87">
        <v>7</v>
      </c>
      <c r="W96" s="87" t="s">
        <v>282</v>
      </c>
      <c r="X96" s="87" t="s">
        <v>316</v>
      </c>
      <c r="Y96" s="87">
        <v>4</v>
      </c>
      <c r="Z96" s="87" t="s">
        <v>282</v>
      </c>
      <c r="AA96" s="87" t="s">
        <v>311</v>
      </c>
      <c r="AB96" s="126">
        <v>6</v>
      </c>
      <c r="AC96" s="126" t="s">
        <v>259</v>
      </c>
      <c r="AD96" s="126" t="s">
        <v>293</v>
      </c>
      <c r="AE96" s="87"/>
      <c r="AF96" s="87"/>
      <c r="AG96" s="87"/>
      <c r="AH96" s="87"/>
      <c r="AI96" s="87"/>
      <c r="AJ96" s="87"/>
    </row>
    <row r="97" spans="1:36" ht="29.25" customHeight="1">
      <c r="A97" s="163"/>
      <c r="B97" s="50">
        <v>84</v>
      </c>
      <c r="C97" s="61" t="s">
        <v>98</v>
      </c>
      <c r="D97" s="84">
        <f t="shared" si="1"/>
        <v>0</v>
      </c>
      <c r="E97" s="88"/>
      <c r="F97" s="89"/>
      <c r="G97" s="127"/>
      <c r="H97" s="128" t="s">
        <v>617</v>
      </c>
      <c r="I97" s="129"/>
      <c r="J97" s="127"/>
      <c r="K97" s="128" t="s">
        <v>617</v>
      </c>
      <c r="L97" s="129"/>
      <c r="M97" s="90">
        <f>'[1]Лянтор'!M97+'[1]Фёдоровский'!M97+'[1]Белый Яр'!M97+'[1]Барсово'!M97+'[1]Солнечный'!M97+'[1]Н.сортым'!M97+'[1]Локосово'!M97+'[1]Русскинская'!M97+'[1]Тундрино'!M97+'[1]Сытомино'!M97+'[1]Лямина'!M97+'[1]Угут'!M97+'[1]Ульт-Ягун'!M97</f>
        <v>0</v>
      </c>
      <c r="N97" s="90"/>
      <c r="O97" s="90"/>
      <c r="P97" s="132"/>
      <c r="Q97" s="132"/>
      <c r="R97" s="132"/>
      <c r="S97" s="126"/>
      <c r="T97" s="126"/>
      <c r="U97" s="126"/>
      <c r="V97" s="87"/>
      <c r="W97" s="87"/>
      <c r="X97" s="87"/>
      <c r="Y97" s="87"/>
      <c r="Z97" s="87"/>
      <c r="AA97" s="87"/>
      <c r="AB97" s="126"/>
      <c r="AC97" s="126"/>
      <c r="AD97" s="126"/>
      <c r="AE97" s="87"/>
      <c r="AF97" s="87"/>
      <c r="AG97" s="87"/>
      <c r="AH97" s="87"/>
      <c r="AI97" s="87"/>
      <c r="AJ97" s="87"/>
    </row>
    <row r="98" spans="1:36" ht="29.25" customHeight="1">
      <c r="A98" s="163" t="s">
        <v>99</v>
      </c>
      <c r="B98" s="50">
        <v>85</v>
      </c>
      <c r="C98" s="62" t="s">
        <v>99</v>
      </c>
      <c r="D98" s="84">
        <f t="shared" si="1"/>
        <v>36</v>
      </c>
      <c r="E98" s="88"/>
      <c r="F98" s="89"/>
      <c r="G98" s="127">
        <v>23</v>
      </c>
      <c r="H98" s="128" t="s">
        <v>601</v>
      </c>
      <c r="I98" s="129" t="s">
        <v>671</v>
      </c>
      <c r="J98" s="127">
        <v>11</v>
      </c>
      <c r="K98" s="128" t="s">
        <v>601</v>
      </c>
      <c r="L98" s="129" t="s">
        <v>672</v>
      </c>
      <c r="M98" s="90">
        <v>2</v>
      </c>
      <c r="N98" s="90" t="s">
        <v>485</v>
      </c>
      <c r="O98" s="90" t="s">
        <v>486</v>
      </c>
      <c r="P98" s="132"/>
      <c r="Q98" s="132"/>
      <c r="R98" s="132"/>
      <c r="S98" s="126"/>
      <c r="T98" s="126"/>
      <c r="U98" s="126"/>
      <c r="V98" s="87"/>
      <c r="W98" s="87"/>
      <c r="X98" s="87"/>
      <c r="Y98" s="87"/>
      <c r="Z98" s="87"/>
      <c r="AA98" s="87"/>
      <c r="AB98" s="126"/>
      <c r="AC98" s="126"/>
      <c r="AD98" s="126"/>
      <c r="AE98" s="87"/>
      <c r="AF98" s="87"/>
      <c r="AG98" s="87"/>
      <c r="AH98" s="87"/>
      <c r="AI98" s="87"/>
      <c r="AJ98" s="87"/>
    </row>
    <row r="99" spans="1:36" ht="29.25" customHeight="1">
      <c r="A99" s="163"/>
      <c r="B99" s="50">
        <v>86</v>
      </c>
      <c r="C99" s="61" t="s">
        <v>100</v>
      </c>
      <c r="D99" s="84">
        <f t="shared" si="1"/>
        <v>0</v>
      </c>
      <c r="E99" s="88"/>
      <c r="F99" s="89"/>
      <c r="G99" s="127"/>
      <c r="H99" s="128">
        <v>0</v>
      </c>
      <c r="I99" s="129"/>
      <c r="J99" s="127"/>
      <c r="K99" s="128">
        <v>0</v>
      </c>
      <c r="L99" s="129"/>
      <c r="M99" s="90">
        <f>'[1]Лянтор'!M99+'[1]Фёдоровский'!M99+'[1]Белый Яр'!M99+'[1]Барсово'!M99+'[1]Солнечный'!M99+'[1]Н.сортым'!M99+'[1]Локосово'!M99+'[1]Русскинская'!M99+'[1]Тундрино'!M99+'[1]Сытомино'!M99+'[1]Лямина'!M99+'[1]Угут'!M99+'[1]Ульт-Ягун'!M99</f>
        <v>0</v>
      </c>
      <c r="N99" s="90"/>
      <c r="O99" s="90"/>
      <c r="P99" s="132"/>
      <c r="Q99" s="132"/>
      <c r="R99" s="132"/>
      <c r="S99" s="126"/>
      <c r="T99" s="126"/>
      <c r="U99" s="126"/>
      <c r="V99" s="87"/>
      <c r="W99" s="87"/>
      <c r="X99" s="87"/>
      <c r="Y99" s="87"/>
      <c r="Z99" s="87"/>
      <c r="AA99" s="87"/>
      <c r="AB99" s="126"/>
      <c r="AC99" s="126"/>
      <c r="AD99" s="126"/>
      <c r="AE99" s="87"/>
      <c r="AF99" s="87"/>
      <c r="AG99" s="87"/>
      <c r="AH99" s="87"/>
      <c r="AI99" s="87"/>
      <c r="AJ99" s="87"/>
    </row>
    <row r="100" spans="1:36" ht="29.25" customHeight="1">
      <c r="A100" s="163"/>
      <c r="B100" s="50">
        <v>87</v>
      </c>
      <c r="C100" s="61" t="s">
        <v>101</v>
      </c>
      <c r="D100" s="84">
        <f t="shared" si="1"/>
        <v>126</v>
      </c>
      <c r="E100" s="88"/>
      <c r="F100" s="89"/>
      <c r="G100" s="127">
        <v>21</v>
      </c>
      <c r="H100" s="128" t="s">
        <v>603</v>
      </c>
      <c r="I100" s="129" t="s">
        <v>673</v>
      </c>
      <c r="J100" s="127">
        <v>23</v>
      </c>
      <c r="K100" s="128" t="s">
        <v>603</v>
      </c>
      <c r="L100" s="129" t="s">
        <v>674</v>
      </c>
      <c r="M100" s="90">
        <v>3</v>
      </c>
      <c r="N100" s="90" t="s">
        <v>487</v>
      </c>
      <c r="O100" s="90">
        <v>538</v>
      </c>
      <c r="P100" s="132"/>
      <c r="Q100" s="132"/>
      <c r="R100" s="132"/>
      <c r="S100" s="126"/>
      <c r="T100" s="126"/>
      <c r="U100" s="126"/>
      <c r="V100" s="87">
        <v>24</v>
      </c>
      <c r="W100" s="87" t="s">
        <v>282</v>
      </c>
      <c r="X100" s="87" t="s">
        <v>318</v>
      </c>
      <c r="Y100" s="87">
        <v>37</v>
      </c>
      <c r="Z100" s="87" t="s">
        <v>282</v>
      </c>
      <c r="AA100" s="87" t="s">
        <v>411</v>
      </c>
      <c r="AB100" s="126">
        <v>18</v>
      </c>
      <c r="AC100" s="126" t="s">
        <v>259</v>
      </c>
      <c r="AD100" s="126" t="s">
        <v>429</v>
      </c>
      <c r="AE100" s="87"/>
      <c r="AF100" s="87"/>
      <c r="AG100" s="87"/>
      <c r="AH100" s="87"/>
      <c r="AI100" s="87"/>
      <c r="AJ100" s="87"/>
    </row>
    <row r="101" spans="1:36" ht="29.25" customHeight="1">
      <c r="A101" s="163"/>
      <c r="B101" s="50">
        <v>88</v>
      </c>
      <c r="C101" s="61" t="s">
        <v>102</v>
      </c>
      <c r="D101" s="84">
        <f t="shared" si="1"/>
        <v>0</v>
      </c>
      <c r="E101" s="88"/>
      <c r="F101" s="89"/>
      <c r="G101" s="127"/>
      <c r="H101" s="128" t="s">
        <v>588</v>
      </c>
      <c r="I101" s="129"/>
      <c r="J101" s="127"/>
      <c r="K101" s="128" t="s">
        <v>588</v>
      </c>
      <c r="L101" s="129"/>
      <c r="M101" s="90">
        <f>'[1]Лянтор'!M101+'[1]Фёдоровский'!M101+'[1]Белый Яр'!M101+'[1]Барсово'!M101+'[1]Солнечный'!M101+'[1]Н.сортым'!M101+'[1]Локосово'!M101+'[1]Русскинская'!M101+'[1]Тундрино'!M101+'[1]Сытомино'!M101+'[1]Лямина'!M101+'[1]Угут'!M101+'[1]Ульт-Ягун'!M101</f>
        <v>0</v>
      </c>
      <c r="N101" s="90"/>
      <c r="O101" s="90"/>
      <c r="P101" s="132"/>
      <c r="Q101" s="132"/>
      <c r="R101" s="132"/>
      <c r="S101" s="126"/>
      <c r="T101" s="126"/>
      <c r="U101" s="126"/>
      <c r="V101" s="87"/>
      <c r="W101" s="87"/>
      <c r="X101" s="87"/>
      <c r="Y101" s="87"/>
      <c r="Z101" s="87"/>
      <c r="AA101" s="87"/>
      <c r="AB101" s="126"/>
      <c r="AC101" s="126"/>
      <c r="AD101" s="126"/>
      <c r="AE101" s="87"/>
      <c r="AF101" s="87"/>
      <c r="AG101" s="87"/>
      <c r="AH101" s="87"/>
      <c r="AI101" s="87"/>
      <c r="AJ101" s="87"/>
    </row>
    <row r="102" spans="1:36" ht="29.25" customHeight="1">
      <c r="A102" s="163"/>
      <c r="B102" s="50">
        <v>89</v>
      </c>
      <c r="C102" s="61" t="s">
        <v>103</v>
      </c>
      <c r="D102" s="84">
        <f t="shared" si="1"/>
        <v>36</v>
      </c>
      <c r="E102" s="88"/>
      <c r="F102" s="89"/>
      <c r="G102" s="127">
        <v>4</v>
      </c>
      <c r="H102" s="128" t="s">
        <v>605</v>
      </c>
      <c r="I102" s="129" t="s">
        <v>675</v>
      </c>
      <c r="J102" s="127">
        <v>6</v>
      </c>
      <c r="K102" s="128" t="s">
        <v>605</v>
      </c>
      <c r="L102" s="129" t="s">
        <v>676</v>
      </c>
      <c r="M102" s="90">
        <v>18</v>
      </c>
      <c r="N102" s="90" t="s">
        <v>488</v>
      </c>
      <c r="O102" s="90">
        <v>610</v>
      </c>
      <c r="P102" s="132"/>
      <c r="Q102" s="132"/>
      <c r="R102" s="132"/>
      <c r="S102" s="126"/>
      <c r="T102" s="126"/>
      <c r="U102" s="126"/>
      <c r="V102" s="87">
        <v>2</v>
      </c>
      <c r="W102" s="87" t="s">
        <v>259</v>
      </c>
      <c r="X102" s="87" t="s">
        <v>319</v>
      </c>
      <c r="Y102" s="87">
        <v>5</v>
      </c>
      <c r="Z102" s="87" t="s">
        <v>259</v>
      </c>
      <c r="AA102" s="87" t="s">
        <v>412</v>
      </c>
      <c r="AB102" s="126">
        <v>1</v>
      </c>
      <c r="AC102" s="126" t="s">
        <v>259</v>
      </c>
      <c r="AD102" s="126" t="s">
        <v>335</v>
      </c>
      <c r="AE102" s="87"/>
      <c r="AF102" s="87"/>
      <c r="AG102" s="87"/>
      <c r="AH102" s="87"/>
      <c r="AI102" s="87"/>
      <c r="AJ102" s="87"/>
    </row>
    <row r="103" spans="1:36" ht="29.25" customHeight="1">
      <c r="A103" s="163"/>
      <c r="B103" s="50">
        <v>90</v>
      </c>
      <c r="C103" s="61" t="s">
        <v>104</v>
      </c>
      <c r="D103" s="84">
        <f t="shared" si="1"/>
        <v>0</v>
      </c>
      <c r="E103" s="88"/>
      <c r="F103" s="89"/>
      <c r="G103" s="127"/>
      <c r="H103" s="128" t="s">
        <v>590</v>
      </c>
      <c r="I103" s="129"/>
      <c r="J103" s="127"/>
      <c r="K103" s="128" t="s">
        <v>590</v>
      </c>
      <c r="L103" s="129"/>
      <c r="M103" s="90">
        <f>'[1]Лянтор'!M103+'[1]Фёдоровский'!M103+'[1]Белый Яр'!M103+'[1]Барсово'!M103+'[1]Солнечный'!M103+'[1]Н.сортым'!M103+'[1]Локосово'!M103+'[1]Русскинская'!M103+'[1]Тундрино'!M103+'[1]Сытомино'!M103+'[1]Лямина'!M103+'[1]Угут'!M103+'[1]Ульт-Ягун'!M103</f>
        <v>0</v>
      </c>
      <c r="N103" s="90"/>
      <c r="O103" s="90"/>
      <c r="P103" s="132"/>
      <c r="Q103" s="132"/>
      <c r="R103" s="132"/>
      <c r="S103" s="126"/>
      <c r="T103" s="126"/>
      <c r="U103" s="126"/>
      <c r="V103" s="87"/>
      <c r="W103" s="87"/>
      <c r="X103" s="87"/>
      <c r="Y103" s="87"/>
      <c r="Z103" s="87"/>
      <c r="AA103" s="87"/>
      <c r="AB103" s="126"/>
      <c r="AC103" s="126"/>
      <c r="AD103" s="126"/>
      <c r="AE103" s="87"/>
      <c r="AF103" s="87"/>
      <c r="AG103" s="87"/>
      <c r="AH103" s="87"/>
      <c r="AI103" s="87"/>
      <c r="AJ103" s="87"/>
    </row>
    <row r="104" spans="1:36" ht="29.25" customHeight="1">
      <c r="A104" s="46" t="s">
        <v>105</v>
      </c>
      <c r="B104" s="50">
        <v>91</v>
      </c>
      <c r="C104" s="62" t="s">
        <v>105</v>
      </c>
      <c r="D104" s="84">
        <f t="shared" si="1"/>
        <v>768</v>
      </c>
      <c r="E104" s="88"/>
      <c r="F104" s="89"/>
      <c r="G104" s="127">
        <v>110</v>
      </c>
      <c r="H104" s="128" t="s">
        <v>607</v>
      </c>
      <c r="I104" s="129" t="s">
        <v>608</v>
      </c>
      <c r="J104" s="127">
        <v>171</v>
      </c>
      <c r="K104" s="128" t="s">
        <v>607</v>
      </c>
      <c r="L104" s="129" t="s">
        <v>677</v>
      </c>
      <c r="M104" s="90">
        <v>76</v>
      </c>
      <c r="N104" s="90" t="s">
        <v>489</v>
      </c>
      <c r="O104" s="90">
        <v>13</v>
      </c>
      <c r="P104" s="132"/>
      <c r="Q104" s="132"/>
      <c r="R104" s="132"/>
      <c r="S104" s="126"/>
      <c r="T104" s="126"/>
      <c r="U104" s="126"/>
      <c r="V104" s="87">
        <v>61</v>
      </c>
      <c r="W104" s="87" t="s">
        <v>269</v>
      </c>
      <c r="X104" s="87" t="s">
        <v>314</v>
      </c>
      <c r="Y104" s="87">
        <v>238</v>
      </c>
      <c r="Z104" s="87" t="s">
        <v>269</v>
      </c>
      <c r="AA104" s="87" t="s">
        <v>314</v>
      </c>
      <c r="AB104" s="126">
        <v>112</v>
      </c>
      <c r="AC104" s="126" t="s">
        <v>269</v>
      </c>
      <c r="AD104" s="126" t="s">
        <v>343</v>
      </c>
      <c r="AE104" s="87"/>
      <c r="AF104" s="87"/>
      <c r="AG104" s="87"/>
      <c r="AH104" s="87"/>
      <c r="AI104" s="87"/>
      <c r="AJ104" s="87"/>
    </row>
    <row r="105" spans="1:36" ht="29.25" customHeight="1">
      <c r="A105" s="46" t="s">
        <v>174</v>
      </c>
      <c r="B105" s="50">
        <v>92</v>
      </c>
      <c r="C105" s="62" t="s">
        <v>106</v>
      </c>
      <c r="D105" s="84">
        <f t="shared" si="1"/>
        <v>9</v>
      </c>
      <c r="E105" s="88"/>
      <c r="F105" s="89"/>
      <c r="G105" s="127">
        <v>5</v>
      </c>
      <c r="H105" s="128" t="s">
        <v>588</v>
      </c>
      <c r="I105" s="129">
        <v>3379</v>
      </c>
      <c r="J105" s="127">
        <v>3</v>
      </c>
      <c r="K105" s="128" t="s">
        <v>588</v>
      </c>
      <c r="L105" s="129">
        <v>3379</v>
      </c>
      <c r="M105" s="90">
        <f>'[1]Лянтор'!M105+'[1]Фёдоровский'!M105+'[1]Белый Яр'!M105+'[1]Барсово'!M105+'[1]Солнечный'!M105+'[1]Н.сортым'!M105+'[1]Локосово'!M105+'[1]Русскинская'!M105+'[1]Тундрино'!M105+'[1]Сытомино'!M105+'[1]Лямина'!M105+'[1]Угут'!M105+'[1]Ульт-Ягун'!M105</f>
        <v>0</v>
      </c>
      <c r="N105" s="90"/>
      <c r="O105" s="90"/>
      <c r="P105" s="132"/>
      <c r="Q105" s="132"/>
      <c r="R105" s="132"/>
      <c r="S105" s="126"/>
      <c r="T105" s="126"/>
      <c r="U105" s="126"/>
      <c r="V105" s="87"/>
      <c r="W105" s="87"/>
      <c r="X105" s="87"/>
      <c r="Y105" s="87">
        <v>1</v>
      </c>
      <c r="Z105" s="87" t="s">
        <v>259</v>
      </c>
      <c r="AA105" s="87" t="s">
        <v>421</v>
      </c>
      <c r="AB105" s="126"/>
      <c r="AC105" s="126"/>
      <c r="AD105" s="126"/>
      <c r="AE105" s="87"/>
      <c r="AF105" s="87"/>
      <c r="AG105" s="87"/>
      <c r="AH105" s="87"/>
      <c r="AI105" s="87"/>
      <c r="AJ105" s="87"/>
    </row>
    <row r="106" spans="1:36" ht="29.25" customHeight="1">
      <c r="A106" s="46" t="s">
        <v>107</v>
      </c>
      <c r="B106" s="50">
        <v>93</v>
      </c>
      <c r="C106" s="62" t="s">
        <v>108</v>
      </c>
      <c r="D106" s="84">
        <f t="shared" si="1"/>
        <v>17</v>
      </c>
      <c r="E106" s="88"/>
      <c r="F106" s="89"/>
      <c r="G106" s="127">
        <v>9</v>
      </c>
      <c r="H106" s="128" t="s">
        <v>588</v>
      </c>
      <c r="I106" s="129" t="s">
        <v>678</v>
      </c>
      <c r="J106" s="127">
        <v>3</v>
      </c>
      <c r="K106" s="128" t="s">
        <v>588</v>
      </c>
      <c r="L106" s="129" t="s">
        <v>678</v>
      </c>
      <c r="M106" s="90">
        <f>'[1]Лянтор'!M106+'[1]Фёдоровский'!M106+'[1]Белый Яр'!M106+'[1]Барсово'!M106+'[1]Солнечный'!M106+'[1]Н.сортым'!M106+'[1]Локосово'!M106+'[1]Русскинская'!M106+'[1]Тундрино'!M106+'[1]Сытомино'!M106+'[1]Лямина'!M106+'[1]Угут'!M106+'[1]Ульт-Ягун'!M106</f>
        <v>0</v>
      </c>
      <c r="N106" s="90"/>
      <c r="O106" s="90"/>
      <c r="P106" s="126"/>
      <c r="Q106" s="126"/>
      <c r="R106" s="126"/>
      <c r="S106" s="126"/>
      <c r="T106" s="126"/>
      <c r="U106" s="126"/>
      <c r="V106" s="87">
        <v>1</v>
      </c>
      <c r="W106" s="87" t="s">
        <v>259</v>
      </c>
      <c r="X106" s="87" t="s">
        <v>427</v>
      </c>
      <c r="Y106" s="87">
        <v>3</v>
      </c>
      <c r="Z106" s="87" t="s">
        <v>259</v>
      </c>
      <c r="AA106" s="87" t="s">
        <v>413</v>
      </c>
      <c r="AB106" s="126">
        <v>1</v>
      </c>
      <c r="AC106" s="126" t="s">
        <v>259</v>
      </c>
      <c r="AD106" s="126" t="s">
        <v>267</v>
      </c>
      <c r="AE106" s="87"/>
      <c r="AF106" s="87"/>
      <c r="AG106" s="87"/>
      <c r="AH106" s="87"/>
      <c r="AI106" s="87"/>
      <c r="AJ106" s="87"/>
    </row>
    <row r="107" spans="1:36" ht="29.25" customHeight="1">
      <c r="A107" s="163" t="s">
        <v>175</v>
      </c>
      <c r="B107" s="50">
        <v>94</v>
      </c>
      <c r="C107" s="62" t="s">
        <v>109</v>
      </c>
      <c r="D107" s="84">
        <f t="shared" si="1"/>
        <v>37</v>
      </c>
      <c r="E107" s="88"/>
      <c r="F107" s="89"/>
      <c r="G107" s="127">
        <v>23</v>
      </c>
      <c r="H107" s="128" t="s">
        <v>605</v>
      </c>
      <c r="I107" s="129" t="s">
        <v>679</v>
      </c>
      <c r="J107" s="127">
        <v>14</v>
      </c>
      <c r="K107" s="128" t="s">
        <v>605</v>
      </c>
      <c r="L107" s="129" t="s">
        <v>680</v>
      </c>
      <c r="M107" s="90">
        <f>'[1]Лянтор'!M107+'[1]Фёдоровский'!M107+'[1]Белый Яр'!M107+'[1]Барсово'!M107+'[1]Солнечный'!M107+'[1]Н.сортым'!M107+'[1]Локосово'!M107+'[1]Русскинская'!M107+'[1]Тундрино'!M107+'[1]Сытомино'!M107+'[1]Лямина'!M107+'[1]Угут'!M107+'[1]Ульт-Ягун'!M107</f>
        <v>0</v>
      </c>
      <c r="N107" s="90"/>
      <c r="O107" s="90"/>
      <c r="P107" s="126"/>
      <c r="Q107" s="126"/>
      <c r="R107" s="126"/>
      <c r="S107" s="126"/>
      <c r="T107" s="126"/>
      <c r="U107" s="126"/>
      <c r="V107" s="87"/>
      <c r="W107" s="87"/>
      <c r="X107" s="87"/>
      <c r="Y107" s="87"/>
      <c r="Z107" s="87"/>
      <c r="AA107" s="87"/>
      <c r="AB107" s="126"/>
      <c r="AC107" s="126"/>
      <c r="AD107" s="126"/>
      <c r="AE107" s="87"/>
      <c r="AF107" s="87"/>
      <c r="AG107" s="87"/>
      <c r="AH107" s="87"/>
      <c r="AI107" s="87"/>
      <c r="AJ107" s="87"/>
    </row>
    <row r="108" spans="1:36" ht="29.25" customHeight="1">
      <c r="A108" s="163"/>
      <c r="B108" s="50">
        <v>95</v>
      </c>
      <c r="C108" s="62" t="s">
        <v>110</v>
      </c>
      <c r="D108" s="84">
        <f t="shared" si="1"/>
        <v>0</v>
      </c>
      <c r="E108" s="88"/>
      <c r="F108" s="89"/>
      <c r="G108" s="127"/>
      <c r="H108" s="128" t="s">
        <v>681</v>
      </c>
      <c r="I108" s="129"/>
      <c r="J108" s="127"/>
      <c r="K108" s="128" t="s">
        <v>681</v>
      </c>
      <c r="L108" s="129"/>
      <c r="M108" s="90">
        <f>'[1]Лянтор'!M108+'[1]Фёдоровский'!M108+'[1]Белый Яр'!M108+'[1]Барсово'!M108+'[1]Солнечный'!M108+'[1]Н.сортым'!M108+'[1]Локосово'!M108+'[1]Русскинская'!M108+'[1]Тундрино'!M108+'[1]Сытомино'!M108+'[1]Лямина'!M108+'[1]Угут'!M108+'[1]Ульт-Ягун'!M108</f>
        <v>0</v>
      </c>
      <c r="N108" s="90"/>
      <c r="O108" s="90"/>
      <c r="P108" s="126"/>
      <c r="Q108" s="126"/>
      <c r="R108" s="126"/>
      <c r="S108" s="126"/>
      <c r="T108" s="126"/>
      <c r="U108" s="126"/>
      <c r="V108" s="87"/>
      <c r="W108" s="87"/>
      <c r="X108" s="87"/>
      <c r="Y108" s="87"/>
      <c r="Z108" s="87"/>
      <c r="AA108" s="87"/>
      <c r="AB108" s="126"/>
      <c r="AC108" s="126"/>
      <c r="AD108" s="126"/>
      <c r="AE108" s="87"/>
      <c r="AF108" s="87"/>
      <c r="AG108" s="87"/>
      <c r="AH108" s="87"/>
      <c r="AI108" s="87"/>
      <c r="AJ108" s="87"/>
    </row>
    <row r="109" spans="1:36" ht="29.25" customHeight="1">
      <c r="A109" s="163"/>
      <c r="B109" s="50">
        <v>96</v>
      </c>
      <c r="C109" s="62" t="s">
        <v>111</v>
      </c>
      <c r="D109" s="84">
        <f t="shared" si="1"/>
        <v>345</v>
      </c>
      <c r="E109" s="88"/>
      <c r="F109" s="89"/>
      <c r="G109" s="127">
        <v>30</v>
      </c>
      <c r="H109" s="128" t="s">
        <v>605</v>
      </c>
      <c r="I109" s="129" t="s">
        <v>682</v>
      </c>
      <c r="J109" s="127">
        <v>21</v>
      </c>
      <c r="K109" s="128" t="s">
        <v>605</v>
      </c>
      <c r="L109" s="129" t="s">
        <v>683</v>
      </c>
      <c r="M109" s="90">
        <v>18</v>
      </c>
      <c r="N109" s="90" t="s">
        <v>490</v>
      </c>
      <c r="O109" s="90">
        <v>410</v>
      </c>
      <c r="P109" s="132"/>
      <c r="Q109" s="132"/>
      <c r="R109" s="132"/>
      <c r="S109" s="126"/>
      <c r="T109" s="126"/>
      <c r="U109" s="126"/>
      <c r="V109" s="90">
        <v>97</v>
      </c>
      <c r="W109" s="90" t="s">
        <v>259</v>
      </c>
      <c r="X109" s="90" t="s">
        <v>317</v>
      </c>
      <c r="Y109" s="87">
        <v>138</v>
      </c>
      <c r="Z109" s="87" t="s">
        <v>259</v>
      </c>
      <c r="AA109" s="87" t="s">
        <v>410</v>
      </c>
      <c r="AB109" s="126">
        <v>41</v>
      </c>
      <c r="AC109" s="126" t="s">
        <v>259</v>
      </c>
      <c r="AD109" s="126" t="s">
        <v>334</v>
      </c>
      <c r="AE109" s="87"/>
      <c r="AF109" s="87"/>
      <c r="AG109" s="87"/>
      <c r="AH109" s="87"/>
      <c r="AI109" s="87"/>
      <c r="AJ109" s="87"/>
    </row>
    <row r="110" spans="1:36" ht="29.25" customHeight="1">
      <c r="A110" s="163"/>
      <c r="B110" s="50">
        <v>97</v>
      </c>
      <c r="C110" s="62" t="s">
        <v>112</v>
      </c>
      <c r="D110" s="84">
        <f t="shared" si="1"/>
        <v>19</v>
      </c>
      <c r="E110" s="88"/>
      <c r="F110" s="89"/>
      <c r="G110" s="127">
        <v>10</v>
      </c>
      <c r="H110" s="128" t="s">
        <v>613</v>
      </c>
      <c r="I110" s="129" t="s">
        <v>684</v>
      </c>
      <c r="J110" s="127">
        <v>8</v>
      </c>
      <c r="K110" s="128" t="s">
        <v>613</v>
      </c>
      <c r="L110" s="129" t="s">
        <v>685</v>
      </c>
      <c r="M110" s="90">
        <v>1</v>
      </c>
      <c r="N110" s="90" t="s">
        <v>491</v>
      </c>
      <c r="O110" s="90">
        <v>66</v>
      </c>
      <c r="P110" s="132"/>
      <c r="Q110" s="132"/>
      <c r="R110" s="132"/>
      <c r="S110" s="126"/>
      <c r="T110" s="126"/>
      <c r="U110" s="126"/>
      <c r="V110" s="88"/>
      <c r="W110" s="88"/>
      <c r="X110" s="88"/>
      <c r="Y110" s="87"/>
      <c r="Z110" s="87"/>
      <c r="AA110" s="87"/>
      <c r="AB110" s="126"/>
      <c r="AC110" s="126"/>
      <c r="AD110" s="126"/>
      <c r="AE110" s="87"/>
      <c r="AF110" s="87"/>
      <c r="AG110" s="87"/>
      <c r="AH110" s="87"/>
      <c r="AI110" s="87"/>
      <c r="AJ110" s="87"/>
    </row>
    <row r="111" spans="1:36" ht="29.25" customHeight="1">
      <c r="A111" s="163"/>
      <c r="B111" s="50">
        <v>98</v>
      </c>
      <c r="C111" s="62" t="s">
        <v>113</v>
      </c>
      <c r="D111" s="84">
        <f t="shared" si="1"/>
        <v>9</v>
      </c>
      <c r="E111" s="88"/>
      <c r="F111" s="89"/>
      <c r="G111" s="127"/>
      <c r="H111" s="128"/>
      <c r="I111" s="129"/>
      <c r="J111" s="127"/>
      <c r="K111" s="128"/>
      <c r="L111" s="129"/>
      <c r="M111" s="90">
        <v>9</v>
      </c>
      <c r="N111" s="90" t="s">
        <v>492</v>
      </c>
      <c r="O111" s="90">
        <v>193</v>
      </c>
      <c r="P111" s="132"/>
      <c r="Q111" s="132"/>
      <c r="R111" s="132"/>
      <c r="S111" s="126"/>
      <c r="T111" s="126"/>
      <c r="U111" s="126"/>
      <c r="V111" s="88"/>
      <c r="W111" s="88"/>
      <c r="X111" s="88"/>
      <c r="Y111" s="87"/>
      <c r="Z111" s="87"/>
      <c r="AA111" s="87"/>
      <c r="AB111" s="126"/>
      <c r="AC111" s="126"/>
      <c r="AD111" s="126"/>
      <c r="AE111" s="87"/>
      <c r="AF111" s="87"/>
      <c r="AG111" s="87"/>
      <c r="AH111" s="87"/>
      <c r="AI111" s="87"/>
      <c r="AJ111" s="87"/>
    </row>
    <row r="112" spans="1:36" ht="29.25" customHeight="1">
      <c r="A112" s="163"/>
      <c r="B112" s="50">
        <v>99</v>
      </c>
      <c r="C112" s="62" t="s">
        <v>114</v>
      </c>
      <c r="D112" s="84">
        <f t="shared" si="1"/>
        <v>3</v>
      </c>
      <c r="E112" s="88"/>
      <c r="F112" s="89"/>
      <c r="G112" s="127"/>
      <c r="H112" s="128"/>
      <c r="I112" s="129"/>
      <c r="J112" s="127"/>
      <c r="K112" s="128"/>
      <c r="L112" s="129"/>
      <c r="M112" s="90">
        <v>3</v>
      </c>
      <c r="N112" s="90" t="s">
        <v>491</v>
      </c>
      <c r="O112" s="90">
        <v>122</v>
      </c>
      <c r="P112" s="132"/>
      <c r="Q112" s="132"/>
      <c r="R112" s="132"/>
      <c r="S112" s="126"/>
      <c r="T112" s="126"/>
      <c r="U112" s="126"/>
      <c r="V112" s="88"/>
      <c r="W112" s="88"/>
      <c r="X112" s="88"/>
      <c r="Y112" s="135"/>
      <c r="Z112" s="135"/>
      <c r="AA112" s="135"/>
      <c r="AB112" s="126"/>
      <c r="AC112" s="126"/>
      <c r="AD112" s="126"/>
      <c r="AE112" s="87"/>
      <c r="AF112" s="87"/>
      <c r="AG112" s="87"/>
      <c r="AH112" s="87"/>
      <c r="AI112" s="87"/>
      <c r="AJ112" s="87"/>
    </row>
    <row r="113" spans="1:36" ht="29.25" customHeight="1">
      <c r="A113" s="163"/>
      <c r="B113" s="50">
        <v>100</v>
      </c>
      <c r="C113" s="62" t="s">
        <v>115</v>
      </c>
      <c r="D113" s="84">
        <f t="shared" si="1"/>
        <v>5</v>
      </c>
      <c r="E113" s="88"/>
      <c r="F113" s="89"/>
      <c r="G113" s="127"/>
      <c r="H113" s="128" t="s">
        <v>585</v>
      </c>
      <c r="I113" s="129"/>
      <c r="J113" s="127">
        <v>5</v>
      </c>
      <c r="K113" s="128" t="s">
        <v>585</v>
      </c>
      <c r="L113" s="129">
        <v>135.3</v>
      </c>
      <c r="M113" s="90">
        <f>'[1]Лянтор'!M113+'[1]Фёдоровский'!M113+'[1]Белый Яр'!M113+'[1]Барсово'!M113+'[1]Солнечный'!M113+'[1]Н.сортым'!M113+'[1]Локосово'!M113+'[1]Русскинская'!M113+'[1]Тундрино'!M113+'[1]Сытомино'!M113+'[1]Лямина'!M113+'[1]Угут'!M113+'[1]Ульт-Ягун'!M113</f>
        <v>0</v>
      </c>
      <c r="N113" s="90"/>
      <c r="O113" s="90"/>
      <c r="P113" s="132"/>
      <c r="Q113" s="132"/>
      <c r="R113" s="132"/>
      <c r="S113" s="126"/>
      <c r="T113" s="126"/>
      <c r="U113" s="126"/>
      <c r="V113" s="88"/>
      <c r="W113" s="88"/>
      <c r="X113" s="88"/>
      <c r="Y113" s="135"/>
      <c r="Z113" s="135"/>
      <c r="AA113" s="135"/>
      <c r="AB113" s="126"/>
      <c r="AC113" s="126"/>
      <c r="AD113" s="126"/>
      <c r="AE113" s="87"/>
      <c r="AF113" s="87"/>
      <c r="AG113" s="87"/>
      <c r="AH113" s="87"/>
      <c r="AI113" s="87"/>
      <c r="AJ113" s="87"/>
    </row>
    <row r="114" spans="1:36" ht="29.25" customHeight="1">
      <c r="A114" s="163" t="s">
        <v>116</v>
      </c>
      <c r="B114" s="50">
        <v>101</v>
      </c>
      <c r="C114" s="62" t="s">
        <v>116</v>
      </c>
      <c r="D114" s="84">
        <f t="shared" si="1"/>
        <v>160</v>
      </c>
      <c r="E114" s="88"/>
      <c r="F114" s="89"/>
      <c r="G114" s="127">
        <v>70</v>
      </c>
      <c r="H114" s="128" t="s">
        <v>615</v>
      </c>
      <c r="I114" s="129" t="s">
        <v>686</v>
      </c>
      <c r="J114" s="127">
        <v>23</v>
      </c>
      <c r="K114" s="128" t="s">
        <v>615</v>
      </c>
      <c r="L114" s="129" t="s">
        <v>687</v>
      </c>
      <c r="M114" s="90">
        <v>9</v>
      </c>
      <c r="N114" s="90" t="s">
        <v>489</v>
      </c>
      <c r="O114" s="90">
        <v>740</v>
      </c>
      <c r="P114" s="132"/>
      <c r="Q114" s="132"/>
      <c r="R114" s="132"/>
      <c r="S114" s="126"/>
      <c r="T114" s="126"/>
      <c r="U114" s="126"/>
      <c r="V114" s="126">
        <v>17</v>
      </c>
      <c r="W114" s="126" t="s">
        <v>259</v>
      </c>
      <c r="X114" s="126" t="s">
        <v>324</v>
      </c>
      <c r="Y114" s="87">
        <v>28</v>
      </c>
      <c r="Z114" s="87" t="s">
        <v>261</v>
      </c>
      <c r="AA114" s="87" t="s">
        <v>418</v>
      </c>
      <c r="AB114" s="126">
        <v>13</v>
      </c>
      <c r="AC114" s="126" t="s">
        <v>259</v>
      </c>
      <c r="AD114" s="126" t="s">
        <v>430</v>
      </c>
      <c r="AE114" s="87"/>
      <c r="AF114" s="87"/>
      <c r="AG114" s="87"/>
      <c r="AH114" s="87"/>
      <c r="AI114" s="87"/>
      <c r="AJ114" s="87"/>
    </row>
    <row r="115" spans="1:36" ht="29.25" customHeight="1">
      <c r="A115" s="163"/>
      <c r="B115" s="50">
        <v>102</v>
      </c>
      <c r="C115" s="62" t="s">
        <v>117</v>
      </c>
      <c r="D115" s="84">
        <f t="shared" si="1"/>
        <v>0</v>
      </c>
      <c r="E115" s="88"/>
      <c r="F115" s="89"/>
      <c r="G115" s="127"/>
      <c r="H115" s="128">
        <v>0</v>
      </c>
      <c r="I115" s="129"/>
      <c r="J115" s="127"/>
      <c r="K115" s="128">
        <v>0</v>
      </c>
      <c r="L115" s="129"/>
      <c r="M115" s="90">
        <f>'[1]Лянтор'!M115+'[1]Фёдоровский'!M115+'[1]Белый Яр'!M115+'[1]Барсово'!M115+'[1]Солнечный'!M115+'[1]Н.сортым'!M115+'[1]Локосово'!M115+'[1]Русскинская'!M115+'[1]Тундрино'!M115+'[1]Сытомино'!M115+'[1]Лямина'!M115+'[1]Угут'!M115+'[1]Ульт-Ягун'!M115</f>
        <v>0</v>
      </c>
      <c r="N115" s="90"/>
      <c r="O115" s="90"/>
      <c r="P115" s="126"/>
      <c r="Q115" s="126"/>
      <c r="R115" s="126"/>
      <c r="S115" s="126"/>
      <c r="T115" s="126"/>
      <c r="U115" s="126"/>
      <c r="V115" s="126"/>
      <c r="W115" s="126"/>
      <c r="X115" s="126"/>
      <c r="Y115" s="87"/>
      <c r="Z115" s="87"/>
      <c r="AA115" s="87"/>
      <c r="AB115" s="126"/>
      <c r="AC115" s="126"/>
      <c r="AD115" s="126"/>
      <c r="AE115" s="87"/>
      <c r="AF115" s="87"/>
      <c r="AG115" s="87"/>
      <c r="AH115" s="87"/>
      <c r="AI115" s="87"/>
      <c r="AJ115" s="87"/>
    </row>
    <row r="116" spans="1:36" ht="29.25" customHeight="1">
      <c r="A116" s="163"/>
      <c r="B116" s="50">
        <v>103</v>
      </c>
      <c r="C116" s="62" t="s">
        <v>118</v>
      </c>
      <c r="D116" s="84">
        <f t="shared" si="1"/>
        <v>1</v>
      </c>
      <c r="E116" s="88"/>
      <c r="F116" s="89"/>
      <c r="G116" s="127">
        <v>1</v>
      </c>
      <c r="H116" s="128" t="s">
        <v>617</v>
      </c>
      <c r="I116" s="129">
        <v>114</v>
      </c>
      <c r="J116" s="127"/>
      <c r="K116" s="128" t="s">
        <v>617</v>
      </c>
      <c r="L116" s="129"/>
      <c r="M116" s="90">
        <f>'[1]Лянтор'!M116+'[1]Фёдоровский'!M116+'[1]Белый Яр'!M116+'[1]Барсово'!M116+'[1]Солнечный'!M116+'[1]Н.сортым'!M116+'[1]Локосово'!M116+'[1]Русскинская'!M116+'[1]Тундрино'!M116+'[1]Сытомино'!M116+'[1]Лямина'!M116+'[1]Угут'!M116+'[1]Ульт-Ягун'!M116</f>
        <v>0</v>
      </c>
      <c r="N116" s="90"/>
      <c r="O116" s="90"/>
      <c r="P116" s="126"/>
      <c r="Q116" s="126"/>
      <c r="R116" s="126"/>
      <c r="S116" s="126"/>
      <c r="T116" s="126"/>
      <c r="U116" s="126"/>
      <c r="V116" s="126"/>
      <c r="W116" s="126"/>
      <c r="X116" s="126"/>
      <c r="Y116" s="87"/>
      <c r="Z116" s="87"/>
      <c r="AA116" s="87"/>
      <c r="AB116" s="126"/>
      <c r="AC116" s="126"/>
      <c r="AD116" s="126"/>
      <c r="AE116" s="87"/>
      <c r="AF116" s="87"/>
      <c r="AG116" s="87"/>
      <c r="AH116" s="87"/>
      <c r="AI116" s="87"/>
      <c r="AJ116" s="87"/>
    </row>
    <row r="117" spans="1:36" ht="29.25" customHeight="1">
      <c r="A117" s="163"/>
      <c r="B117" s="50">
        <v>104</v>
      </c>
      <c r="C117" s="62" t="s">
        <v>119</v>
      </c>
      <c r="D117" s="84">
        <f t="shared" si="1"/>
        <v>0</v>
      </c>
      <c r="E117" s="88"/>
      <c r="F117" s="89"/>
      <c r="G117" s="127"/>
      <c r="H117" s="128" t="s">
        <v>588</v>
      </c>
      <c r="I117" s="129"/>
      <c r="J117" s="127"/>
      <c r="K117" s="128" t="s">
        <v>588</v>
      </c>
      <c r="L117" s="129"/>
      <c r="M117" s="90">
        <f>'[1]Лянтор'!M117+'[1]Фёдоровский'!M117+'[1]Белый Яр'!M117+'[1]Барсово'!M117+'[1]Солнечный'!M117+'[1]Н.сортым'!M117+'[1]Локосово'!M117+'[1]Русскинская'!M117+'[1]Тундрино'!M117+'[1]Сытомино'!M117+'[1]Лямина'!M117+'[1]Угут'!M117+'[1]Ульт-Ягун'!M117</f>
        <v>0</v>
      </c>
      <c r="N117" s="90"/>
      <c r="O117" s="90"/>
      <c r="P117" s="126"/>
      <c r="Q117" s="126"/>
      <c r="R117" s="126"/>
      <c r="S117" s="126"/>
      <c r="T117" s="126"/>
      <c r="U117" s="126"/>
      <c r="V117" s="126"/>
      <c r="W117" s="126"/>
      <c r="X117" s="126"/>
      <c r="Y117" s="87"/>
      <c r="Z117" s="87"/>
      <c r="AA117" s="87"/>
      <c r="AB117" s="126"/>
      <c r="AC117" s="126"/>
      <c r="AD117" s="126"/>
      <c r="AE117" s="87"/>
      <c r="AF117" s="87"/>
      <c r="AG117" s="87"/>
      <c r="AH117" s="87"/>
      <c r="AI117" s="87"/>
      <c r="AJ117" s="87"/>
    </row>
    <row r="118" spans="1:36" ht="29.25" customHeight="1">
      <c r="A118" s="163"/>
      <c r="B118" s="50">
        <v>105</v>
      </c>
      <c r="C118" s="62" t="s">
        <v>120</v>
      </c>
      <c r="D118" s="84">
        <f t="shared" si="1"/>
        <v>0</v>
      </c>
      <c r="E118" s="88"/>
      <c r="F118" s="89"/>
      <c r="G118" s="127"/>
      <c r="H118" s="128">
        <v>0</v>
      </c>
      <c r="I118" s="129"/>
      <c r="J118" s="127"/>
      <c r="K118" s="128">
        <v>0</v>
      </c>
      <c r="L118" s="129"/>
      <c r="M118" s="90">
        <f>'[1]Лянтор'!M118+'[1]Фёдоровский'!M118+'[1]Белый Яр'!M118+'[1]Барсово'!M118+'[1]Солнечный'!M118+'[1]Н.сортым'!M118+'[1]Локосово'!M118+'[1]Русскинская'!M118+'[1]Тундрино'!M118+'[1]Сытомино'!M118+'[1]Лямина'!M118+'[1]Угут'!M118+'[1]Ульт-Ягун'!M118</f>
        <v>0</v>
      </c>
      <c r="N118" s="90"/>
      <c r="O118" s="90"/>
      <c r="P118" s="126"/>
      <c r="Q118" s="126"/>
      <c r="R118" s="126"/>
      <c r="S118" s="126"/>
      <c r="T118" s="126"/>
      <c r="U118" s="126"/>
      <c r="V118" s="126"/>
      <c r="W118" s="126"/>
      <c r="X118" s="126"/>
      <c r="Y118" s="87"/>
      <c r="Z118" s="87"/>
      <c r="AA118" s="87"/>
      <c r="AB118" s="126"/>
      <c r="AC118" s="126"/>
      <c r="AD118" s="126"/>
      <c r="AE118" s="87"/>
      <c r="AF118" s="87"/>
      <c r="AG118" s="87"/>
      <c r="AH118" s="87"/>
      <c r="AI118" s="87"/>
      <c r="AJ118" s="87"/>
    </row>
    <row r="119" spans="1:36" ht="29.25" customHeight="1">
      <c r="A119" s="163"/>
      <c r="B119" s="50">
        <v>106</v>
      </c>
      <c r="C119" s="62" t="s">
        <v>121</v>
      </c>
      <c r="D119" s="84">
        <f t="shared" si="1"/>
        <v>0</v>
      </c>
      <c r="E119" s="88"/>
      <c r="F119" s="89"/>
      <c r="G119" s="127"/>
      <c r="H119" s="128" t="s">
        <v>588</v>
      </c>
      <c r="I119" s="129"/>
      <c r="J119" s="127"/>
      <c r="K119" s="128" t="s">
        <v>588</v>
      </c>
      <c r="L119" s="129"/>
      <c r="M119" s="90">
        <f>'[1]Лянтор'!M119+'[1]Фёдоровский'!M119+'[1]Белый Яр'!M119+'[1]Барсово'!M119+'[1]Солнечный'!M119+'[1]Н.сортым'!M119+'[1]Локосово'!M119+'[1]Русскинская'!M119+'[1]Тундрино'!M119+'[1]Сытомино'!M119+'[1]Лямина'!M119+'[1]Угут'!M119+'[1]Ульт-Ягун'!M119</f>
        <v>0</v>
      </c>
      <c r="N119" s="90"/>
      <c r="O119" s="90"/>
      <c r="P119" s="126"/>
      <c r="Q119" s="126"/>
      <c r="R119" s="126"/>
      <c r="S119" s="126"/>
      <c r="T119" s="126"/>
      <c r="U119" s="126"/>
      <c r="V119" s="126"/>
      <c r="W119" s="126"/>
      <c r="X119" s="126"/>
      <c r="Y119" s="87"/>
      <c r="Z119" s="87"/>
      <c r="AA119" s="87"/>
      <c r="AB119" s="126"/>
      <c r="AC119" s="126"/>
      <c r="AD119" s="126"/>
      <c r="AE119" s="87"/>
      <c r="AF119" s="87"/>
      <c r="AG119" s="87"/>
      <c r="AH119" s="87"/>
      <c r="AI119" s="87"/>
      <c r="AJ119" s="87"/>
    </row>
    <row r="120" spans="1:36" ht="29.25" customHeight="1">
      <c r="A120" s="163"/>
      <c r="B120" s="50">
        <v>107</v>
      </c>
      <c r="C120" s="62" t="s">
        <v>122</v>
      </c>
      <c r="D120" s="84">
        <f t="shared" si="1"/>
        <v>0</v>
      </c>
      <c r="E120" s="88"/>
      <c r="F120" s="89"/>
      <c r="G120" s="127"/>
      <c r="H120" s="128" t="s">
        <v>588</v>
      </c>
      <c r="I120" s="129"/>
      <c r="J120" s="127"/>
      <c r="K120" s="128" t="s">
        <v>588</v>
      </c>
      <c r="L120" s="129"/>
      <c r="M120" s="90">
        <f>'[1]Лянтор'!M120+'[1]Фёдоровский'!M120+'[1]Белый Яр'!M120+'[1]Барсово'!M120+'[1]Солнечный'!M120+'[1]Н.сортым'!M120+'[1]Локосово'!M120+'[1]Русскинская'!M120+'[1]Тундрино'!M120+'[1]Сытомино'!M120+'[1]Лямина'!M120+'[1]Угут'!M120+'[1]Ульт-Ягун'!M120</f>
        <v>0</v>
      </c>
      <c r="N120" s="90"/>
      <c r="O120" s="90"/>
      <c r="P120" s="126"/>
      <c r="Q120" s="126"/>
      <c r="R120" s="126"/>
      <c r="S120" s="126"/>
      <c r="T120" s="126"/>
      <c r="U120" s="126"/>
      <c r="V120" s="126"/>
      <c r="W120" s="126"/>
      <c r="X120" s="126"/>
      <c r="Y120" s="87"/>
      <c r="Z120" s="87"/>
      <c r="AA120" s="87"/>
      <c r="AB120" s="126"/>
      <c r="AC120" s="126"/>
      <c r="AD120" s="126"/>
      <c r="AE120" s="87"/>
      <c r="AF120" s="87"/>
      <c r="AG120" s="87"/>
      <c r="AH120" s="87"/>
      <c r="AI120" s="87"/>
      <c r="AJ120" s="87"/>
    </row>
    <row r="121" spans="1:36" ht="29.25" customHeight="1">
      <c r="A121" s="163"/>
      <c r="B121" s="50">
        <v>108</v>
      </c>
      <c r="C121" s="62" t="s">
        <v>123</v>
      </c>
      <c r="D121" s="84">
        <f t="shared" si="1"/>
        <v>1</v>
      </c>
      <c r="E121" s="88"/>
      <c r="F121" s="89"/>
      <c r="G121" s="127">
        <v>1</v>
      </c>
      <c r="H121" s="128" t="s">
        <v>688</v>
      </c>
      <c r="I121" s="129">
        <v>425</v>
      </c>
      <c r="J121" s="127"/>
      <c r="K121" s="128" t="s">
        <v>688</v>
      </c>
      <c r="L121" s="129"/>
      <c r="M121" s="90">
        <f>'[1]Лянтор'!M121+'[1]Фёдоровский'!M121+'[1]Белый Яр'!M121+'[1]Барсово'!M121+'[1]Солнечный'!M121+'[1]Н.сортым'!M121+'[1]Локосово'!M121+'[1]Русскинская'!M121+'[1]Тундрино'!M121+'[1]Сытомино'!M121+'[1]Лямина'!M121+'[1]Угут'!M121+'[1]Ульт-Ягун'!M121</f>
        <v>0</v>
      </c>
      <c r="N121" s="90"/>
      <c r="O121" s="90"/>
      <c r="P121" s="126"/>
      <c r="Q121" s="126"/>
      <c r="R121" s="126"/>
      <c r="S121" s="126"/>
      <c r="T121" s="126"/>
      <c r="U121" s="126"/>
      <c r="V121" s="126"/>
      <c r="W121" s="126"/>
      <c r="X121" s="126"/>
      <c r="Y121" s="87"/>
      <c r="Z121" s="87"/>
      <c r="AA121" s="87"/>
      <c r="AB121" s="126"/>
      <c r="AC121" s="126"/>
      <c r="AD121" s="126"/>
      <c r="AE121" s="87"/>
      <c r="AF121" s="87"/>
      <c r="AG121" s="87"/>
      <c r="AH121" s="87"/>
      <c r="AI121" s="87"/>
      <c r="AJ121" s="87"/>
    </row>
    <row r="122" spans="1:36" ht="29.25" customHeight="1">
      <c r="A122" s="163"/>
      <c r="B122" s="50">
        <v>109</v>
      </c>
      <c r="C122" s="62" t="s">
        <v>124</v>
      </c>
      <c r="D122" s="84">
        <f t="shared" si="1"/>
        <v>0</v>
      </c>
      <c r="E122" s="88"/>
      <c r="F122" s="89"/>
      <c r="G122" s="127"/>
      <c r="H122" s="128">
        <v>0</v>
      </c>
      <c r="I122" s="129"/>
      <c r="J122" s="127"/>
      <c r="K122" s="128">
        <v>0</v>
      </c>
      <c r="L122" s="129"/>
      <c r="M122" s="90">
        <f>'[1]Лянтор'!M122+'[1]Фёдоровский'!M122+'[1]Белый Яр'!M122+'[1]Барсово'!M122+'[1]Солнечный'!M122+'[1]Н.сортым'!M122+'[1]Локосово'!M122+'[1]Русскинская'!M122+'[1]Тундрино'!M122+'[1]Сытомино'!M122+'[1]Лямина'!M122+'[1]Угут'!M122+'[1]Ульт-Ягун'!M122</f>
        <v>0</v>
      </c>
      <c r="N122" s="90"/>
      <c r="O122" s="90"/>
      <c r="P122" s="126"/>
      <c r="Q122" s="126"/>
      <c r="R122" s="126"/>
      <c r="S122" s="126"/>
      <c r="T122" s="126"/>
      <c r="U122" s="126"/>
      <c r="V122" s="126"/>
      <c r="W122" s="126"/>
      <c r="X122" s="126"/>
      <c r="Y122" s="87"/>
      <c r="Z122" s="87"/>
      <c r="AA122" s="87"/>
      <c r="AB122" s="126"/>
      <c r="AC122" s="126"/>
      <c r="AD122" s="126"/>
      <c r="AE122" s="87"/>
      <c r="AF122" s="87"/>
      <c r="AG122" s="87"/>
      <c r="AH122" s="87"/>
      <c r="AI122" s="87"/>
      <c r="AJ122" s="87"/>
    </row>
    <row r="123" spans="1:36" ht="29.25" customHeight="1">
      <c r="A123" s="163"/>
      <c r="B123" s="50">
        <v>110</v>
      </c>
      <c r="C123" s="62" t="s">
        <v>125</v>
      </c>
      <c r="D123" s="84">
        <f t="shared" si="1"/>
        <v>0</v>
      </c>
      <c r="E123" s="88"/>
      <c r="F123" s="89"/>
      <c r="G123" s="127"/>
      <c r="H123" s="128" t="s">
        <v>588</v>
      </c>
      <c r="I123" s="129"/>
      <c r="J123" s="127"/>
      <c r="K123" s="128" t="s">
        <v>588</v>
      </c>
      <c r="L123" s="129"/>
      <c r="M123" s="90">
        <f>'[1]Лянтор'!M123+'[1]Фёдоровский'!M123+'[1]Белый Яр'!M123+'[1]Барсово'!M123+'[1]Солнечный'!M123+'[1]Н.сортым'!M123+'[1]Локосово'!M123+'[1]Русскинская'!M123+'[1]Тундрино'!M123+'[1]Сытомино'!M123+'[1]Лямина'!M123+'[1]Угут'!M123+'[1]Ульт-Ягун'!M123</f>
        <v>0</v>
      </c>
      <c r="N123" s="90"/>
      <c r="O123" s="90"/>
      <c r="P123" s="126"/>
      <c r="Q123" s="126"/>
      <c r="R123" s="126"/>
      <c r="S123" s="126"/>
      <c r="T123" s="126"/>
      <c r="U123" s="126"/>
      <c r="V123" s="126"/>
      <c r="W123" s="126"/>
      <c r="X123" s="126"/>
      <c r="Y123" s="87"/>
      <c r="Z123" s="87"/>
      <c r="AA123" s="87"/>
      <c r="AB123" s="126"/>
      <c r="AC123" s="126"/>
      <c r="AD123" s="126"/>
      <c r="AE123" s="87"/>
      <c r="AF123" s="87"/>
      <c r="AG123" s="87"/>
      <c r="AH123" s="87"/>
      <c r="AI123" s="87"/>
      <c r="AJ123" s="87"/>
    </row>
    <row r="124" spans="1:36" ht="29.25" customHeight="1">
      <c r="A124" s="163"/>
      <c r="B124" s="50">
        <v>111</v>
      </c>
      <c r="C124" s="62" t="s">
        <v>126</v>
      </c>
      <c r="D124" s="84">
        <f t="shared" si="1"/>
        <v>0</v>
      </c>
      <c r="E124" s="88"/>
      <c r="F124" s="89"/>
      <c r="G124" s="127"/>
      <c r="H124" s="128" t="s">
        <v>689</v>
      </c>
      <c r="I124" s="129"/>
      <c r="J124" s="127"/>
      <c r="K124" s="128" t="s">
        <v>689</v>
      </c>
      <c r="L124" s="129"/>
      <c r="M124" s="90">
        <f>'[1]Лянтор'!M124+'[1]Фёдоровский'!M124+'[1]Белый Яр'!M124+'[1]Барсово'!M124+'[1]Солнечный'!M124+'[1]Н.сортым'!M124+'[1]Локосово'!M124+'[1]Русскинская'!M124+'[1]Тундрино'!M124+'[1]Сытомино'!M124+'[1]Лямина'!M124+'[1]Угут'!M124+'[1]Ульт-Ягун'!M124</f>
        <v>0</v>
      </c>
      <c r="N124" s="90"/>
      <c r="O124" s="90"/>
      <c r="P124" s="126"/>
      <c r="Q124" s="126"/>
      <c r="R124" s="126"/>
      <c r="S124" s="126"/>
      <c r="T124" s="126"/>
      <c r="U124" s="126"/>
      <c r="V124" s="126"/>
      <c r="W124" s="126"/>
      <c r="X124" s="126"/>
      <c r="Y124" s="87"/>
      <c r="Z124" s="87"/>
      <c r="AA124" s="87"/>
      <c r="AB124" s="126"/>
      <c r="AC124" s="126"/>
      <c r="AD124" s="126"/>
      <c r="AE124" s="87"/>
      <c r="AF124" s="87"/>
      <c r="AG124" s="87"/>
      <c r="AH124" s="87"/>
      <c r="AI124" s="87"/>
      <c r="AJ124" s="87"/>
    </row>
    <row r="125" spans="1:36" ht="29.25" customHeight="1">
      <c r="A125" s="163"/>
      <c r="B125" s="50">
        <v>112</v>
      </c>
      <c r="C125" s="62" t="s">
        <v>127</v>
      </c>
      <c r="D125" s="84">
        <f t="shared" si="1"/>
        <v>0</v>
      </c>
      <c r="E125" s="88"/>
      <c r="F125" s="89"/>
      <c r="G125" s="127"/>
      <c r="H125" s="128">
        <v>0</v>
      </c>
      <c r="I125" s="129"/>
      <c r="J125" s="127"/>
      <c r="K125" s="128">
        <v>0</v>
      </c>
      <c r="L125" s="129"/>
      <c r="M125" s="90">
        <f>'[1]Лянтор'!M125+'[1]Фёдоровский'!M125+'[1]Белый Яр'!M125+'[1]Барсово'!M125+'[1]Солнечный'!M125+'[1]Н.сортым'!M125+'[1]Локосово'!M125+'[1]Русскинская'!M125+'[1]Тундрино'!M125+'[1]Сытомино'!M125+'[1]Лямина'!M125+'[1]Угут'!M125+'[1]Ульт-Ягун'!M125</f>
        <v>0</v>
      </c>
      <c r="N125" s="90"/>
      <c r="O125" s="90"/>
      <c r="P125" s="126"/>
      <c r="Q125" s="126"/>
      <c r="R125" s="126"/>
      <c r="S125" s="126"/>
      <c r="T125" s="126"/>
      <c r="U125" s="126"/>
      <c r="V125" s="126"/>
      <c r="W125" s="126"/>
      <c r="X125" s="126"/>
      <c r="Y125" s="87"/>
      <c r="Z125" s="87"/>
      <c r="AA125" s="87"/>
      <c r="AB125" s="126"/>
      <c r="AC125" s="126"/>
      <c r="AD125" s="126"/>
      <c r="AE125" s="87"/>
      <c r="AF125" s="87"/>
      <c r="AG125" s="87"/>
      <c r="AH125" s="87"/>
      <c r="AI125" s="87"/>
      <c r="AJ125" s="87"/>
    </row>
    <row r="126" spans="1:36" ht="29.25" customHeight="1">
      <c r="A126" s="163"/>
      <c r="B126" s="50">
        <v>113</v>
      </c>
      <c r="C126" s="62" t="s">
        <v>128</v>
      </c>
      <c r="D126" s="84">
        <f t="shared" si="1"/>
        <v>95</v>
      </c>
      <c r="E126" s="88"/>
      <c r="F126" s="89"/>
      <c r="G126" s="127">
        <v>47</v>
      </c>
      <c r="H126" s="128" t="s">
        <v>588</v>
      </c>
      <c r="I126" s="129">
        <v>610</v>
      </c>
      <c r="J126" s="127">
        <v>48</v>
      </c>
      <c r="K126" s="128" t="s">
        <v>588</v>
      </c>
      <c r="L126" s="129">
        <v>620</v>
      </c>
      <c r="M126" s="90">
        <f>'[1]Лянтор'!M126+'[1]Фёдоровский'!M126+'[1]Белый Яр'!M126+'[1]Барсово'!M126+'[1]Солнечный'!M126+'[1]Н.сортым'!M126+'[1]Локосово'!M126+'[1]Русскинская'!M126+'[1]Тундрино'!M126+'[1]Сытомино'!M126+'[1]Лямина'!M126+'[1]Угут'!M126+'[1]Ульт-Ягун'!M126</f>
        <v>0</v>
      </c>
      <c r="N126" s="90"/>
      <c r="O126" s="90"/>
      <c r="P126" s="126"/>
      <c r="Q126" s="126"/>
      <c r="R126" s="126"/>
      <c r="S126" s="126"/>
      <c r="T126" s="126"/>
      <c r="U126" s="126"/>
      <c r="V126" s="126"/>
      <c r="W126" s="126"/>
      <c r="X126" s="126"/>
      <c r="Y126" s="87"/>
      <c r="Z126" s="87"/>
      <c r="AA126" s="87"/>
      <c r="AB126" s="126"/>
      <c r="AC126" s="126"/>
      <c r="AD126" s="126"/>
      <c r="AE126" s="87"/>
      <c r="AF126" s="87"/>
      <c r="AG126" s="87"/>
      <c r="AH126" s="87"/>
      <c r="AI126" s="87"/>
      <c r="AJ126" s="87"/>
    </row>
    <row r="127" spans="1:36" ht="29.25" customHeight="1">
      <c r="A127" s="163"/>
      <c r="B127" s="50">
        <v>114</v>
      </c>
      <c r="C127" s="62" t="s">
        <v>129</v>
      </c>
      <c r="D127" s="84">
        <f t="shared" si="1"/>
        <v>0</v>
      </c>
      <c r="E127" s="88"/>
      <c r="F127" s="89"/>
      <c r="G127" s="127"/>
      <c r="H127" s="128"/>
      <c r="I127" s="129"/>
      <c r="J127" s="127"/>
      <c r="K127" s="128"/>
      <c r="L127" s="129"/>
      <c r="M127" s="90">
        <f>'[1]Лянтор'!M127+'[1]Фёдоровский'!M127+'[1]Белый Яр'!M127+'[1]Барсово'!M127+'[1]Солнечный'!M127+'[1]Н.сортым'!M127+'[1]Локосово'!M127+'[1]Русскинская'!M127+'[1]Тундрино'!M127+'[1]Сытомино'!M127+'[1]Лямина'!M127+'[1]Угут'!M127+'[1]Ульт-Ягун'!M127</f>
        <v>0</v>
      </c>
      <c r="N127" s="90"/>
      <c r="O127" s="90"/>
      <c r="P127" s="126"/>
      <c r="Q127" s="126"/>
      <c r="R127" s="126"/>
      <c r="S127" s="126"/>
      <c r="T127" s="126"/>
      <c r="U127" s="126"/>
      <c r="V127" s="126"/>
      <c r="W127" s="126"/>
      <c r="X127" s="126"/>
      <c r="Y127" s="87"/>
      <c r="Z127" s="87"/>
      <c r="AA127" s="87"/>
      <c r="AB127" s="126"/>
      <c r="AC127" s="126"/>
      <c r="AD127" s="126"/>
      <c r="AE127" s="87"/>
      <c r="AF127" s="87"/>
      <c r="AG127" s="87"/>
      <c r="AH127" s="87"/>
      <c r="AI127" s="87"/>
      <c r="AJ127" s="87"/>
    </row>
    <row r="128" spans="1:36" ht="29.25" customHeight="1">
      <c r="A128" s="163"/>
      <c r="B128" s="50">
        <v>115</v>
      </c>
      <c r="C128" s="62" t="s">
        <v>130</v>
      </c>
      <c r="D128" s="84">
        <f t="shared" si="1"/>
        <v>0</v>
      </c>
      <c r="E128" s="88"/>
      <c r="F128" s="89"/>
      <c r="G128" s="127"/>
      <c r="H128" s="128"/>
      <c r="I128" s="129"/>
      <c r="J128" s="127"/>
      <c r="K128" s="128"/>
      <c r="L128" s="129"/>
      <c r="M128" s="90">
        <f>'[1]Лянтор'!M128+'[1]Фёдоровский'!M128+'[1]Белый Яр'!M128+'[1]Барсово'!M128+'[1]Солнечный'!M128+'[1]Н.сортым'!M128+'[1]Локосово'!M128+'[1]Русскинская'!M128+'[1]Тундрино'!M128+'[1]Сытомино'!M128+'[1]Лямина'!M128+'[1]Угут'!M128+'[1]Ульт-Ягун'!M128</f>
        <v>0</v>
      </c>
      <c r="N128" s="90"/>
      <c r="O128" s="90"/>
      <c r="P128" s="126"/>
      <c r="Q128" s="126"/>
      <c r="R128" s="126"/>
      <c r="S128" s="126"/>
      <c r="T128" s="126"/>
      <c r="U128" s="126"/>
      <c r="V128" s="126"/>
      <c r="W128" s="126"/>
      <c r="X128" s="126"/>
      <c r="Y128" s="87"/>
      <c r="Z128" s="87"/>
      <c r="AA128" s="87"/>
      <c r="AB128" s="126"/>
      <c r="AC128" s="126"/>
      <c r="AD128" s="126"/>
      <c r="AE128" s="87"/>
      <c r="AF128" s="87"/>
      <c r="AG128" s="87"/>
      <c r="AH128" s="87"/>
      <c r="AI128" s="87"/>
      <c r="AJ128" s="87"/>
    </row>
    <row r="129" spans="1:36" ht="29.25" customHeight="1">
      <c r="A129" s="163"/>
      <c r="B129" s="50">
        <v>116</v>
      </c>
      <c r="C129" s="62" t="s">
        <v>131</v>
      </c>
      <c r="D129" s="84">
        <f>G129+J129+M129+P129+S129+V129+Y129+AB129+AE129+AH129</f>
        <v>0</v>
      </c>
      <c r="E129" s="88"/>
      <c r="F129" s="89"/>
      <c r="G129" s="127"/>
      <c r="H129" s="128"/>
      <c r="I129" s="129"/>
      <c r="J129" s="127"/>
      <c r="K129" s="128"/>
      <c r="L129" s="129"/>
      <c r="M129" s="90">
        <f>'[1]Лянтор'!M129+'[1]Фёдоровский'!M129+'[1]Белый Яр'!M129+'[1]Барсово'!M129+'[1]Солнечный'!M129+'[1]Н.сортым'!M129+'[1]Локосово'!M129+'[1]Русскинская'!M129+'[1]Тундрино'!M129+'[1]Сытомино'!M129+'[1]Лямина'!M129+'[1]Угут'!M129+'[1]Ульт-Ягун'!M129</f>
        <v>0</v>
      </c>
      <c r="N129" s="90"/>
      <c r="O129" s="90"/>
      <c r="P129" s="126"/>
      <c r="Q129" s="126"/>
      <c r="R129" s="126"/>
      <c r="S129" s="126"/>
      <c r="T129" s="126"/>
      <c r="U129" s="126"/>
      <c r="V129" s="126"/>
      <c r="W129" s="126"/>
      <c r="X129" s="126"/>
      <c r="Y129" s="87"/>
      <c r="Z129" s="87"/>
      <c r="AA129" s="87"/>
      <c r="AB129" s="126"/>
      <c r="AC129" s="126"/>
      <c r="AD129" s="126"/>
      <c r="AE129" s="87"/>
      <c r="AF129" s="87"/>
      <c r="AG129" s="87"/>
      <c r="AH129" s="87"/>
      <c r="AI129" s="87"/>
      <c r="AJ129" s="87"/>
    </row>
    <row r="130" spans="1:36" ht="29.25" customHeight="1">
      <c r="A130" s="163"/>
      <c r="B130" s="50">
        <v>117</v>
      </c>
      <c r="C130" s="62" t="s">
        <v>132</v>
      </c>
      <c r="D130" s="84">
        <f aca="true" t="shared" si="2" ref="D130:D165">G130+J130+M130+P130+S130+V130+Y130+AB130+AE130+AH130</f>
        <v>0</v>
      </c>
      <c r="E130" s="88"/>
      <c r="F130" s="89"/>
      <c r="G130" s="127"/>
      <c r="H130" s="128"/>
      <c r="I130" s="129"/>
      <c r="J130" s="127"/>
      <c r="K130" s="128"/>
      <c r="L130" s="129"/>
      <c r="M130" s="90">
        <f>'[1]Лянтор'!M130+'[1]Фёдоровский'!M130+'[1]Белый Яр'!M130+'[1]Барсово'!M130+'[1]Солнечный'!M130+'[1]Н.сортым'!M130+'[1]Локосово'!M130+'[1]Русскинская'!M130+'[1]Тундрино'!M130+'[1]Сытомино'!M130+'[1]Лямина'!M130+'[1]Угут'!M130+'[1]Ульт-Ягун'!M130</f>
        <v>0</v>
      </c>
      <c r="N130" s="90"/>
      <c r="O130" s="90"/>
      <c r="P130" s="126"/>
      <c r="Q130" s="126"/>
      <c r="R130" s="126"/>
      <c r="S130" s="126"/>
      <c r="T130" s="126"/>
      <c r="U130" s="126"/>
      <c r="V130" s="126"/>
      <c r="W130" s="126"/>
      <c r="X130" s="126"/>
      <c r="Y130" s="87"/>
      <c r="Z130" s="87"/>
      <c r="AA130" s="87"/>
      <c r="AB130" s="126"/>
      <c r="AC130" s="126"/>
      <c r="AD130" s="126"/>
      <c r="AE130" s="87"/>
      <c r="AF130" s="87"/>
      <c r="AG130" s="87"/>
      <c r="AH130" s="87"/>
      <c r="AI130" s="87"/>
      <c r="AJ130" s="87"/>
    </row>
    <row r="131" spans="1:36" ht="29.25" customHeight="1">
      <c r="A131" s="163"/>
      <c r="B131" s="50">
        <v>118</v>
      </c>
      <c r="C131" s="62" t="s">
        <v>133</v>
      </c>
      <c r="D131" s="84">
        <f t="shared" si="2"/>
        <v>0</v>
      </c>
      <c r="E131" s="88"/>
      <c r="F131" s="89"/>
      <c r="G131" s="127"/>
      <c r="H131" s="128"/>
      <c r="I131" s="129"/>
      <c r="J131" s="127"/>
      <c r="K131" s="128"/>
      <c r="L131" s="129"/>
      <c r="M131" s="90">
        <f>'[1]Лянтор'!M131+'[1]Фёдоровский'!M131+'[1]Белый Яр'!M131+'[1]Барсово'!M131+'[1]Солнечный'!M131+'[1]Н.сортым'!M131+'[1]Локосово'!M131+'[1]Русскинская'!M131+'[1]Тундрино'!M131+'[1]Сытомино'!M131+'[1]Лямина'!M131+'[1]Угут'!M131+'[1]Ульт-Ягун'!M131</f>
        <v>0</v>
      </c>
      <c r="N131" s="90"/>
      <c r="O131" s="90"/>
      <c r="P131" s="126"/>
      <c r="Q131" s="126"/>
      <c r="R131" s="126"/>
      <c r="S131" s="126"/>
      <c r="T131" s="126"/>
      <c r="U131" s="126"/>
      <c r="V131" s="126"/>
      <c r="W131" s="126"/>
      <c r="X131" s="126"/>
      <c r="Y131" s="87"/>
      <c r="Z131" s="87"/>
      <c r="AA131" s="87"/>
      <c r="AB131" s="126"/>
      <c r="AC131" s="126"/>
      <c r="AD131" s="126"/>
      <c r="AE131" s="87"/>
      <c r="AF131" s="87"/>
      <c r="AG131" s="87"/>
      <c r="AH131" s="87"/>
      <c r="AI131" s="87"/>
      <c r="AJ131" s="87"/>
    </row>
    <row r="132" spans="1:36" ht="29.25" customHeight="1">
      <c r="A132" s="163"/>
      <c r="B132" s="50">
        <v>119</v>
      </c>
      <c r="C132" s="62" t="s">
        <v>134</v>
      </c>
      <c r="D132" s="84">
        <f t="shared" si="2"/>
        <v>0</v>
      </c>
      <c r="E132" s="88"/>
      <c r="F132" s="89"/>
      <c r="G132" s="127"/>
      <c r="H132" s="128"/>
      <c r="I132" s="129"/>
      <c r="J132" s="127"/>
      <c r="K132" s="128"/>
      <c r="L132" s="129"/>
      <c r="M132" s="90">
        <f>'[1]Лянтор'!M132+'[1]Фёдоровский'!M132+'[1]Белый Яр'!M132+'[1]Барсово'!M132+'[1]Солнечный'!M132+'[1]Н.сортым'!M132+'[1]Локосово'!M132+'[1]Русскинская'!M132+'[1]Тундрино'!M132+'[1]Сытомино'!M132+'[1]Лямина'!M132+'[1]Угут'!M132+'[1]Ульт-Ягун'!M132</f>
        <v>0</v>
      </c>
      <c r="N132" s="90"/>
      <c r="O132" s="90"/>
      <c r="P132" s="126"/>
      <c r="Q132" s="126"/>
      <c r="R132" s="126"/>
      <c r="S132" s="126"/>
      <c r="T132" s="126"/>
      <c r="U132" s="126"/>
      <c r="V132" s="126"/>
      <c r="W132" s="126"/>
      <c r="X132" s="126"/>
      <c r="Y132" s="87"/>
      <c r="Z132" s="87"/>
      <c r="AA132" s="87"/>
      <c r="AB132" s="126"/>
      <c r="AC132" s="126"/>
      <c r="AD132" s="126"/>
      <c r="AE132" s="87"/>
      <c r="AF132" s="87"/>
      <c r="AG132" s="87"/>
      <c r="AH132" s="87"/>
      <c r="AI132" s="87"/>
      <c r="AJ132" s="87"/>
    </row>
    <row r="133" spans="1:36" ht="29.25" customHeight="1">
      <c r="A133" s="163"/>
      <c r="B133" s="50">
        <v>120</v>
      </c>
      <c r="C133" s="62" t="s">
        <v>135</v>
      </c>
      <c r="D133" s="84">
        <f t="shared" si="2"/>
        <v>0</v>
      </c>
      <c r="E133" s="88"/>
      <c r="F133" s="89"/>
      <c r="G133" s="127"/>
      <c r="H133" s="128"/>
      <c r="I133" s="129"/>
      <c r="J133" s="127"/>
      <c r="K133" s="128"/>
      <c r="L133" s="129"/>
      <c r="M133" s="90">
        <f>'[1]Лянтор'!M133+'[1]Фёдоровский'!M133+'[1]Белый Яр'!M133+'[1]Барсово'!M133+'[1]Солнечный'!M133+'[1]Н.сортым'!M133+'[1]Локосово'!M133+'[1]Русскинская'!M133+'[1]Тундрино'!M133+'[1]Сытомино'!M133+'[1]Лямина'!M133+'[1]Угут'!M133+'[1]Ульт-Ягун'!M133</f>
        <v>0</v>
      </c>
      <c r="N133" s="90"/>
      <c r="O133" s="90"/>
      <c r="P133" s="126"/>
      <c r="Q133" s="126"/>
      <c r="R133" s="126"/>
      <c r="S133" s="126"/>
      <c r="T133" s="126"/>
      <c r="U133" s="126"/>
      <c r="V133" s="126"/>
      <c r="W133" s="126"/>
      <c r="X133" s="126"/>
      <c r="Y133" s="87"/>
      <c r="Z133" s="87"/>
      <c r="AA133" s="87"/>
      <c r="AB133" s="126"/>
      <c r="AC133" s="126"/>
      <c r="AD133" s="126"/>
      <c r="AE133" s="87"/>
      <c r="AF133" s="87"/>
      <c r="AG133" s="87"/>
      <c r="AH133" s="87"/>
      <c r="AI133" s="87"/>
      <c r="AJ133" s="87"/>
    </row>
    <row r="134" spans="1:36" ht="29.25" customHeight="1">
      <c r="A134" s="163"/>
      <c r="B134" s="50">
        <v>121</v>
      </c>
      <c r="C134" s="62" t="s">
        <v>136</v>
      </c>
      <c r="D134" s="84">
        <f t="shared" si="2"/>
        <v>0</v>
      </c>
      <c r="E134" s="88"/>
      <c r="F134" s="89"/>
      <c r="G134" s="127"/>
      <c r="H134" s="128"/>
      <c r="I134" s="129"/>
      <c r="J134" s="127"/>
      <c r="K134" s="128"/>
      <c r="L134" s="129"/>
      <c r="M134" s="90">
        <f>'[1]Лянтор'!M134+'[1]Фёдоровский'!M134+'[1]Белый Яр'!M134+'[1]Барсово'!M134+'[1]Солнечный'!M134+'[1]Н.сортым'!M134+'[1]Локосово'!M134+'[1]Русскинская'!M134+'[1]Тундрино'!M134+'[1]Сытомино'!M134+'[1]Лямина'!M134+'[1]Угут'!M134+'[1]Ульт-Ягун'!M134</f>
        <v>0</v>
      </c>
      <c r="N134" s="90"/>
      <c r="O134" s="90"/>
      <c r="P134" s="126"/>
      <c r="Q134" s="126"/>
      <c r="R134" s="126"/>
      <c r="S134" s="126"/>
      <c r="T134" s="126"/>
      <c r="U134" s="126"/>
      <c r="V134" s="126"/>
      <c r="W134" s="126"/>
      <c r="X134" s="126"/>
      <c r="Y134" s="87"/>
      <c r="Z134" s="87"/>
      <c r="AA134" s="87"/>
      <c r="AB134" s="126"/>
      <c r="AC134" s="126"/>
      <c r="AD134" s="126"/>
      <c r="AE134" s="87"/>
      <c r="AF134" s="87"/>
      <c r="AG134" s="87"/>
      <c r="AH134" s="87"/>
      <c r="AI134" s="87"/>
      <c r="AJ134" s="87"/>
    </row>
    <row r="135" spans="1:36" ht="29.25" customHeight="1">
      <c r="A135" s="163"/>
      <c r="B135" s="50">
        <v>122</v>
      </c>
      <c r="C135" s="62" t="s">
        <v>137</v>
      </c>
      <c r="D135" s="84">
        <f t="shared" si="2"/>
        <v>0</v>
      </c>
      <c r="E135" s="88"/>
      <c r="F135" s="89"/>
      <c r="G135" s="127"/>
      <c r="H135" s="128"/>
      <c r="I135" s="129"/>
      <c r="J135" s="127"/>
      <c r="K135" s="128"/>
      <c r="L135" s="129"/>
      <c r="M135" s="90">
        <f>'[1]Лянтор'!M135+'[1]Фёдоровский'!M135+'[1]Белый Яр'!M135+'[1]Барсово'!M135+'[1]Солнечный'!M135+'[1]Н.сортым'!M135+'[1]Локосово'!M135+'[1]Русскинская'!M135+'[1]Тундрино'!M135+'[1]Сытомино'!M135+'[1]Лямина'!M135+'[1]Угут'!M135+'[1]Ульт-Ягун'!M135</f>
        <v>0</v>
      </c>
      <c r="N135" s="90"/>
      <c r="O135" s="90"/>
      <c r="P135" s="126"/>
      <c r="Q135" s="126"/>
      <c r="R135" s="126"/>
      <c r="S135" s="126"/>
      <c r="T135" s="126"/>
      <c r="U135" s="126"/>
      <c r="V135" s="126"/>
      <c r="W135" s="126"/>
      <c r="X135" s="126"/>
      <c r="Y135" s="87"/>
      <c r="Z135" s="87"/>
      <c r="AA135" s="87"/>
      <c r="AB135" s="126"/>
      <c r="AC135" s="126"/>
      <c r="AD135" s="126"/>
      <c r="AE135" s="87"/>
      <c r="AF135" s="87"/>
      <c r="AG135" s="87"/>
      <c r="AH135" s="87"/>
      <c r="AI135" s="87"/>
      <c r="AJ135" s="87"/>
    </row>
    <row r="136" spans="1:36" ht="29.25" customHeight="1">
      <c r="A136" s="163"/>
      <c r="B136" s="50">
        <v>123</v>
      </c>
      <c r="C136" s="62" t="s">
        <v>138</v>
      </c>
      <c r="D136" s="84">
        <f t="shared" si="2"/>
        <v>0</v>
      </c>
      <c r="E136" s="88"/>
      <c r="F136" s="89"/>
      <c r="G136" s="127"/>
      <c r="H136" s="128"/>
      <c r="I136" s="129"/>
      <c r="J136" s="127"/>
      <c r="K136" s="128"/>
      <c r="L136" s="129"/>
      <c r="M136" s="90">
        <f>'[1]Лянтор'!M136+'[1]Фёдоровский'!M136+'[1]Белый Яр'!M136+'[1]Барсово'!M136+'[1]Солнечный'!M136+'[1]Н.сортым'!M136+'[1]Локосово'!M136+'[1]Русскинская'!M136+'[1]Тундрино'!M136+'[1]Сытомино'!M136+'[1]Лямина'!M136+'[1]Угут'!M136+'[1]Ульт-Ягун'!M136</f>
        <v>0</v>
      </c>
      <c r="N136" s="90"/>
      <c r="O136" s="90"/>
      <c r="P136" s="126"/>
      <c r="Q136" s="126"/>
      <c r="R136" s="126"/>
      <c r="S136" s="126"/>
      <c r="T136" s="126"/>
      <c r="U136" s="126"/>
      <c r="V136" s="126"/>
      <c r="W136" s="126"/>
      <c r="X136" s="126"/>
      <c r="Y136" s="87"/>
      <c r="Z136" s="87"/>
      <c r="AA136" s="87"/>
      <c r="AB136" s="126"/>
      <c r="AC136" s="126"/>
      <c r="AD136" s="126"/>
      <c r="AE136" s="87"/>
      <c r="AF136" s="87"/>
      <c r="AG136" s="87"/>
      <c r="AH136" s="87"/>
      <c r="AI136" s="87"/>
      <c r="AJ136" s="87"/>
    </row>
    <row r="137" spans="1:36" ht="29.25" customHeight="1">
      <c r="A137" s="163" t="s">
        <v>139</v>
      </c>
      <c r="B137" s="50">
        <v>124</v>
      </c>
      <c r="C137" s="62" t="s">
        <v>140</v>
      </c>
      <c r="D137" s="84">
        <f t="shared" si="2"/>
        <v>0</v>
      </c>
      <c r="E137" s="88"/>
      <c r="F137" s="89"/>
      <c r="G137" s="127"/>
      <c r="H137" s="128"/>
      <c r="I137" s="129"/>
      <c r="J137" s="127"/>
      <c r="K137" s="128"/>
      <c r="L137" s="129"/>
      <c r="M137" s="90">
        <f>'[1]Лянтор'!M137+'[1]Фёдоровский'!M137+'[1]Белый Яр'!M137+'[1]Барсово'!M137+'[1]Солнечный'!M137+'[1]Н.сортым'!M137+'[1]Локосово'!M137+'[1]Русскинская'!M137+'[1]Тундрино'!M137+'[1]Сытомино'!M137+'[1]Лямина'!M137+'[1]Угут'!M137+'[1]Ульт-Ягун'!M137</f>
        <v>0</v>
      </c>
      <c r="N137" s="90"/>
      <c r="O137" s="90"/>
      <c r="P137" s="126"/>
      <c r="Q137" s="126"/>
      <c r="R137" s="126"/>
      <c r="S137" s="126"/>
      <c r="T137" s="126"/>
      <c r="U137" s="126"/>
      <c r="V137" s="126"/>
      <c r="W137" s="126"/>
      <c r="X137" s="126"/>
      <c r="Y137" s="87"/>
      <c r="Z137" s="87"/>
      <c r="AA137" s="87"/>
      <c r="AB137" s="126"/>
      <c r="AC137" s="126"/>
      <c r="AD137" s="126"/>
      <c r="AE137" s="87"/>
      <c r="AF137" s="87"/>
      <c r="AG137" s="87"/>
      <c r="AH137" s="87"/>
      <c r="AI137" s="87"/>
      <c r="AJ137" s="87"/>
    </row>
    <row r="138" spans="1:36" ht="29.25" customHeight="1">
      <c r="A138" s="163"/>
      <c r="B138" s="50">
        <v>125</v>
      </c>
      <c r="C138" s="62" t="s">
        <v>139</v>
      </c>
      <c r="D138" s="84">
        <f t="shared" si="2"/>
        <v>140</v>
      </c>
      <c r="E138" s="88"/>
      <c r="F138" s="89"/>
      <c r="G138" s="127">
        <v>135</v>
      </c>
      <c r="H138" s="128" t="s">
        <v>618</v>
      </c>
      <c r="I138" s="129" t="s">
        <v>619</v>
      </c>
      <c r="J138" s="127">
        <v>5</v>
      </c>
      <c r="K138" s="128" t="s">
        <v>618</v>
      </c>
      <c r="L138" s="129" t="s">
        <v>690</v>
      </c>
      <c r="M138" s="90">
        <f>'[1]Лянтор'!M138+'[1]Фёдоровский'!M138+'[1]Белый Яр'!M138+'[1]Барсово'!M138+'[1]Солнечный'!M138+'[1]Н.сортым'!M138+'[1]Локосово'!M138+'[1]Русскинская'!M138+'[1]Тундрино'!M138+'[1]Сытомино'!M138+'[1]Лямина'!M138+'[1]Угут'!M138+'[1]Ульт-Ягун'!M138</f>
        <v>0</v>
      </c>
      <c r="N138" s="90"/>
      <c r="O138" s="90"/>
      <c r="P138" s="126"/>
      <c r="Q138" s="126"/>
      <c r="R138" s="126"/>
      <c r="S138" s="126"/>
      <c r="T138" s="126"/>
      <c r="U138" s="126"/>
      <c r="V138" s="126"/>
      <c r="W138" s="126"/>
      <c r="X138" s="126"/>
      <c r="Y138" s="87"/>
      <c r="Z138" s="87"/>
      <c r="AA138" s="87"/>
      <c r="AB138" s="126"/>
      <c r="AC138" s="126"/>
      <c r="AD138" s="126"/>
      <c r="AE138" s="87"/>
      <c r="AF138" s="87"/>
      <c r="AG138" s="87"/>
      <c r="AH138" s="87"/>
      <c r="AI138" s="87"/>
      <c r="AJ138" s="87"/>
    </row>
    <row r="139" spans="1:36" ht="29.25" customHeight="1">
      <c r="A139" s="163"/>
      <c r="B139" s="50">
        <v>126</v>
      </c>
      <c r="C139" s="62" t="s">
        <v>141</v>
      </c>
      <c r="D139" s="84">
        <f t="shared" si="2"/>
        <v>0</v>
      </c>
      <c r="E139" s="88"/>
      <c r="F139" s="89"/>
      <c r="G139" s="127"/>
      <c r="H139" s="128" t="s">
        <v>588</v>
      </c>
      <c r="I139" s="129"/>
      <c r="J139" s="127"/>
      <c r="K139" s="128" t="s">
        <v>588</v>
      </c>
      <c r="L139" s="129"/>
      <c r="M139" s="90">
        <f>'[1]Лянтор'!M139+'[1]Фёдоровский'!M139+'[1]Белый Яр'!M139+'[1]Барсово'!M139+'[1]Солнечный'!M139+'[1]Н.сортым'!M139+'[1]Локосово'!M139+'[1]Русскинская'!M139+'[1]Тундрино'!M139+'[1]Сытомино'!M139+'[1]Лямина'!M139+'[1]Угут'!M139+'[1]Ульт-Ягун'!M139</f>
        <v>0</v>
      </c>
      <c r="N139" s="90"/>
      <c r="O139" s="90"/>
      <c r="P139" s="126"/>
      <c r="Q139" s="126"/>
      <c r="R139" s="126"/>
      <c r="S139" s="126"/>
      <c r="T139" s="126"/>
      <c r="U139" s="126"/>
      <c r="V139" s="126"/>
      <c r="W139" s="126"/>
      <c r="X139" s="126"/>
      <c r="Y139" s="87"/>
      <c r="Z139" s="87"/>
      <c r="AA139" s="87"/>
      <c r="AB139" s="126"/>
      <c r="AC139" s="126"/>
      <c r="AD139" s="126"/>
      <c r="AE139" s="87"/>
      <c r="AF139" s="87"/>
      <c r="AG139" s="87"/>
      <c r="AH139" s="87"/>
      <c r="AI139" s="87"/>
      <c r="AJ139" s="87"/>
    </row>
    <row r="140" spans="1:36" ht="29.25" customHeight="1">
      <c r="A140" s="163"/>
      <c r="B140" s="50">
        <v>127</v>
      </c>
      <c r="C140" s="62" t="s">
        <v>142</v>
      </c>
      <c r="D140" s="84">
        <f t="shared" si="2"/>
        <v>0</v>
      </c>
      <c r="E140" s="88"/>
      <c r="F140" s="89"/>
      <c r="G140" s="127"/>
      <c r="H140" s="128">
        <v>0</v>
      </c>
      <c r="I140" s="129"/>
      <c r="J140" s="127"/>
      <c r="K140" s="128">
        <v>0</v>
      </c>
      <c r="L140" s="129"/>
      <c r="M140" s="90">
        <f>'[1]Лянтор'!M140+'[1]Фёдоровский'!M140+'[1]Белый Яр'!M140+'[1]Барсово'!M140+'[1]Солнечный'!M140+'[1]Н.сортым'!M140+'[1]Локосово'!M140+'[1]Русскинская'!M140+'[1]Тундрино'!M140+'[1]Сытомино'!M140+'[1]Лямина'!M140+'[1]Угут'!M140+'[1]Ульт-Ягун'!M140</f>
        <v>0</v>
      </c>
      <c r="N140" s="90"/>
      <c r="O140" s="90"/>
      <c r="P140" s="126"/>
      <c r="Q140" s="126"/>
      <c r="R140" s="126"/>
      <c r="S140" s="126"/>
      <c r="T140" s="126"/>
      <c r="U140" s="126"/>
      <c r="V140" s="126"/>
      <c r="W140" s="126"/>
      <c r="X140" s="126"/>
      <c r="Y140" s="87"/>
      <c r="Z140" s="87"/>
      <c r="AA140" s="87"/>
      <c r="AB140" s="126"/>
      <c r="AC140" s="126"/>
      <c r="AD140" s="126"/>
      <c r="AE140" s="87"/>
      <c r="AF140" s="87"/>
      <c r="AG140" s="87"/>
      <c r="AH140" s="87"/>
      <c r="AI140" s="87"/>
      <c r="AJ140" s="87"/>
    </row>
    <row r="141" spans="1:36" ht="29.25" customHeight="1">
      <c r="A141" s="163"/>
      <c r="B141" s="50">
        <v>128</v>
      </c>
      <c r="C141" s="62" t="s">
        <v>143</v>
      </c>
      <c r="D141" s="84">
        <f t="shared" si="2"/>
        <v>0</v>
      </c>
      <c r="E141" s="88"/>
      <c r="F141" s="89"/>
      <c r="G141" s="127"/>
      <c r="H141" s="128">
        <v>0</v>
      </c>
      <c r="I141" s="129"/>
      <c r="J141" s="127"/>
      <c r="K141" s="128">
        <v>0</v>
      </c>
      <c r="L141" s="129"/>
      <c r="M141" s="90">
        <f>'[1]Лянтор'!M141+'[1]Фёдоровский'!M141+'[1]Белый Яр'!M141+'[1]Барсово'!M141+'[1]Солнечный'!M141+'[1]Н.сортым'!M141+'[1]Локосово'!M141+'[1]Русскинская'!M141+'[1]Тундрино'!M141+'[1]Сытомино'!M141+'[1]Лямина'!M141+'[1]Угут'!M141+'[1]Ульт-Ягун'!M141</f>
        <v>0</v>
      </c>
      <c r="N141" s="90"/>
      <c r="O141" s="90"/>
      <c r="P141" s="126"/>
      <c r="Q141" s="126"/>
      <c r="R141" s="126"/>
      <c r="S141" s="126"/>
      <c r="T141" s="126"/>
      <c r="U141" s="126"/>
      <c r="V141" s="126"/>
      <c r="W141" s="126"/>
      <c r="X141" s="126"/>
      <c r="Y141" s="87"/>
      <c r="Z141" s="87"/>
      <c r="AA141" s="87"/>
      <c r="AB141" s="126"/>
      <c r="AC141" s="126"/>
      <c r="AD141" s="126"/>
      <c r="AE141" s="87"/>
      <c r="AF141" s="87"/>
      <c r="AG141" s="87"/>
      <c r="AH141" s="87"/>
      <c r="AI141" s="87"/>
      <c r="AJ141" s="87"/>
    </row>
    <row r="142" spans="1:36" ht="29.25" customHeight="1">
      <c r="A142" s="163"/>
      <c r="B142" s="50">
        <v>129</v>
      </c>
      <c r="C142" s="62" t="s">
        <v>144</v>
      </c>
      <c r="D142" s="84">
        <f t="shared" si="2"/>
        <v>0</v>
      </c>
      <c r="E142" s="88"/>
      <c r="F142" s="89"/>
      <c r="G142" s="127"/>
      <c r="H142" s="128">
        <v>0</v>
      </c>
      <c r="I142" s="129"/>
      <c r="J142" s="127"/>
      <c r="K142" s="128">
        <v>0</v>
      </c>
      <c r="L142" s="129"/>
      <c r="M142" s="90">
        <f>'[1]Лянтор'!M142+'[1]Фёдоровский'!M142+'[1]Белый Яр'!M142+'[1]Барсово'!M142+'[1]Солнечный'!M142+'[1]Н.сортым'!M142+'[1]Локосово'!M142+'[1]Русскинская'!M142+'[1]Тундрино'!M142+'[1]Сытомино'!M142+'[1]Лямина'!M142+'[1]Угут'!M142+'[1]Ульт-Ягун'!M142</f>
        <v>0</v>
      </c>
      <c r="N142" s="90"/>
      <c r="O142" s="90"/>
      <c r="P142" s="126"/>
      <c r="Q142" s="126"/>
      <c r="R142" s="126"/>
      <c r="S142" s="126"/>
      <c r="T142" s="126"/>
      <c r="U142" s="126"/>
      <c r="V142" s="126"/>
      <c r="W142" s="126"/>
      <c r="X142" s="126"/>
      <c r="Y142" s="87"/>
      <c r="Z142" s="87"/>
      <c r="AA142" s="87"/>
      <c r="AB142" s="126"/>
      <c r="AC142" s="126"/>
      <c r="AD142" s="126"/>
      <c r="AE142" s="87"/>
      <c r="AF142" s="87"/>
      <c r="AG142" s="87"/>
      <c r="AH142" s="87"/>
      <c r="AI142" s="87"/>
      <c r="AJ142" s="87"/>
    </row>
    <row r="143" spans="1:36" ht="29.25" customHeight="1">
      <c r="A143" s="163"/>
      <c r="B143" s="50">
        <v>130</v>
      </c>
      <c r="C143" s="62" t="s">
        <v>145</v>
      </c>
      <c r="D143" s="84">
        <f t="shared" si="2"/>
        <v>21</v>
      </c>
      <c r="E143" s="88"/>
      <c r="F143" s="89"/>
      <c r="G143" s="127">
        <v>8</v>
      </c>
      <c r="H143" s="128" t="s">
        <v>588</v>
      </c>
      <c r="I143" s="129" t="s">
        <v>691</v>
      </c>
      <c r="J143" s="127">
        <v>13</v>
      </c>
      <c r="K143" s="128" t="s">
        <v>588</v>
      </c>
      <c r="L143" s="129" t="s">
        <v>620</v>
      </c>
      <c r="M143" s="90">
        <f>'[1]Лянтор'!M143+'[1]Фёдоровский'!M143+'[1]Белый Яр'!M143+'[1]Барсово'!M143+'[1]Солнечный'!M143+'[1]Н.сортым'!M143+'[1]Локосово'!M143+'[1]Русскинская'!M143+'[1]Тундрино'!M143+'[1]Сытомино'!M143+'[1]Лямина'!M143+'[1]Угут'!M143+'[1]Ульт-Ягун'!M143</f>
        <v>0</v>
      </c>
      <c r="N143" s="90"/>
      <c r="O143" s="90"/>
      <c r="P143" s="126"/>
      <c r="Q143" s="126"/>
      <c r="R143" s="126"/>
      <c r="S143" s="126"/>
      <c r="T143" s="126"/>
      <c r="U143" s="126"/>
      <c r="V143" s="126"/>
      <c r="W143" s="126"/>
      <c r="X143" s="126"/>
      <c r="Y143" s="87"/>
      <c r="Z143" s="87"/>
      <c r="AA143" s="87"/>
      <c r="AB143" s="126"/>
      <c r="AC143" s="126"/>
      <c r="AD143" s="126"/>
      <c r="AE143" s="87"/>
      <c r="AF143" s="87"/>
      <c r="AG143" s="87"/>
      <c r="AH143" s="87"/>
      <c r="AI143" s="87"/>
      <c r="AJ143" s="87"/>
    </row>
    <row r="144" spans="1:36" ht="29.25" customHeight="1">
      <c r="A144" s="163"/>
      <c r="B144" s="50">
        <v>131</v>
      </c>
      <c r="C144" s="62" t="s">
        <v>146</v>
      </c>
      <c r="D144" s="84">
        <f t="shared" si="2"/>
        <v>0</v>
      </c>
      <c r="E144" s="88"/>
      <c r="F144" s="89"/>
      <c r="G144" s="127"/>
      <c r="H144" s="128">
        <v>0</v>
      </c>
      <c r="I144" s="129"/>
      <c r="J144" s="127"/>
      <c r="K144" s="128">
        <v>0</v>
      </c>
      <c r="L144" s="129"/>
      <c r="M144" s="90">
        <f>'[1]Лянтор'!M144+'[1]Фёдоровский'!M144+'[1]Белый Яр'!M144+'[1]Барсово'!M144+'[1]Солнечный'!M144+'[1]Н.сортым'!M144+'[1]Локосово'!M144+'[1]Русскинская'!M144+'[1]Тундрино'!M144+'[1]Сытомино'!M144+'[1]Лямина'!M144+'[1]Угут'!M144+'[1]Ульт-Ягун'!M144</f>
        <v>0</v>
      </c>
      <c r="N144" s="90"/>
      <c r="O144" s="90"/>
      <c r="P144" s="126"/>
      <c r="Q144" s="126"/>
      <c r="R144" s="126"/>
      <c r="S144" s="126"/>
      <c r="T144" s="126"/>
      <c r="U144" s="126"/>
      <c r="V144" s="126"/>
      <c r="W144" s="126"/>
      <c r="X144" s="126"/>
      <c r="Y144" s="87"/>
      <c r="Z144" s="87"/>
      <c r="AA144" s="87"/>
      <c r="AB144" s="126"/>
      <c r="AC144" s="126"/>
      <c r="AD144" s="126"/>
      <c r="AE144" s="87"/>
      <c r="AF144" s="87"/>
      <c r="AG144" s="87"/>
      <c r="AH144" s="87"/>
      <c r="AI144" s="87"/>
      <c r="AJ144" s="87"/>
    </row>
    <row r="145" spans="1:36" ht="29.25" customHeight="1">
      <c r="A145" s="163"/>
      <c r="B145" s="50">
        <v>132</v>
      </c>
      <c r="C145" s="62" t="s">
        <v>147</v>
      </c>
      <c r="D145" s="84">
        <f t="shared" si="2"/>
        <v>0</v>
      </c>
      <c r="E145" s="88"/>
      <c r="F145" s="89"/>
      <c r="G145" s="127"/>
      <c r="H145" s="128">
        <v>0</v>
      </c>
      <c r="I145" s="129"/>
      <c r="J145" s="127"/>
      <c r="K145" s="128">
        <v>0</v>
      </c>
      <c r="L145" s="129"/>
      <c r="M145" s="90">
        <f>'[1]Лянтор'!M145+'[1]Фёдоровский'!M145+'[1]Белый Яр'!M145+'[1]Барсово'!M145+'[1]Солнечный'!M145+'[1]Н.сортым'!M145+'[1]Локосово'!M145+'[1]Русскинская'!M145+'[1]Тундрино'!M145+'[1]Сытомино'!M145+'[1]Лямина'!M145+'[1]Угут'!M145+'[1]Ульт-Ягун'!M145</f>
        <v>0</v>
      </c>
      <c r="N145" s="90"/>
      <c r="O145" s="90"/>
      <c r="P145" s="126"/>
      <c r="Q145" s="126"/>
      <c r="R145" s="126"/>
      <c r="S145" s="126"/>
      <c r="T145" s="126"/>
      <c r="U145" s="126"/>
      <c r="V145" s="126"/>
      <c r="W145" s="126"/>
      <c r="X145" s="126"/>
      <c r="Y145" s="87"/>
      <c r="Z145" s="87"/>
      <c r="AA145" s="87"/>
      <c r="AB145" s="126"/>
      <c r="AC145" s="126"/>
      <c r="AD145" s="126"/>
      <c r="AE145" s="87"/>
      <c r="AF145" s="87"/>
      <c r="AG145" s="87"/>
      <c r="AH145" s="87"/>
      <c r="AI145" s="87"/>
      <c r="AJ145" s="87"/>
    </row>
    <row r="146" spans="1:36" ht="29.25" customHeight="1">
      <c r="A146" s="163"/>
      <c r="B146" s="50">
        <v>133</v>
      </c>
      <c r="C146" s="62" t="s">
        <v>148</v>
      </c>
      <c r="D146" s="84">
        <f t="shared" si="2"/>
        <v>0</v>
      </c>
      <c r="E146" s="88"/>
      <c r="F146" s="89"/>
      <c r="G146" s="127"/>
      <c r="H146" s="128">
        <v>0</v>
      </c>
      <c r="I146" s="129"/>
      <c r="J146" s="127"/>
      <c r="K146" s="128">
        <v>0</v>
      </c>
      <c r="L146" s="129"/>
      <c r="M146" s="90">
        <f>'[1]Лянтор'!M146+'[1]Фёдоровский'!M146+'[1]Белый Яр'!M146+'[1]Барсово'!M146+'[1]Солнечный'!M146+'[1]Н.сортым'!M146+'[1]Локосово'!M146+'[1]Русскинская'!M146+'[1]Тундрино'!M146+'[1]Сытомино'!M146+'[1]Лямина'!M146+'[1]Угут'!M146+'[1]Ульт-Ягун'!M146</f>
        <v>0</v>
      </c>
      <c r="N146" s="90"/>
      <c r="O146" s="90"/>
      <c r="P146" s="126"/>
      <c r="Q146" s="126"/>
      <c r="R146" s="126"/>
      <c r="S146" s="126"/>
      <c r="T146" s="126"/>
      <c r="U146" s="126"/>
      <c r="V146" s="126"/>
      <c r="W146" s="126"/>
      <c r="X146" s="126"/>
      <c r="Y146" s="87"/>
      <c r="Z146" s="87"/>
      <c r="AA146" s="87"/>
      <c r="AB146" s="126"/>
      <c r="AC146" s="126"/>
      <c r="AD146" s="126"/>
      <c r="AE146" s="87"/>
      <c r="AF146" s="87"/>
      <c r="AG146" s="87"/>
      <c r="AH146" s="87"/>
      <c r="AI146" s="87"/>
      <c r="AJ146" s="87"/>
    </row>
    <row r="147" spans="1:36" ht="29.25" customHeight="1">
      <c r="A147" s="163"/>
      <c r="B147" s="50">
        <v>134</v>
      </c>
      <c r="C147" s="62" t="s">
        <v>149</v>
      </c>
      <c r="D147" s="84">
        <f t="shared" si="2"/>
        <v>0</v>
      </c>
      <c r="E147" s="88"/>
      <c r="F147" s="89"/>
      <c r="G147" s="127"/>
      <c r="H147" s="128">
        <v>0</v>
      </c>
      <c r="I147" s="129"/>
      <c r="J147" s="127"/>
      <c r="K147" s="128">
        <v>0</v>
      </c>
      <c r="L147" s="129"/>
      <c r="M147" s="90">
        <f>'[1]Лянтор'!M147+'[1]Фёдоровский'!M147+'[1]Белый Яр'!M147+'[1]Барсово'!M147+'[1]Солнечный'!M147+'[1]Н.сортым'!M147+'[1]Локосово'!M147+'[1]Русскинская'!M147+'[1]Тундрино'!M147+'[1]Сытомино'!M147+'[1]Лямина'!M147+'[1]Угут'!M147+'[1]Ульт-Ягун'!M147</f>
        <v>0</v>
      </c>
      <c r="N147" s="90"/>
      <c r="O147" s="90"/>
      <c r="P147" s="126"/>
      <c r="Q147" s="126"/>
      <c r="R147" s="126"/>
      <c r="S147" s="126"/>
      <c r="T147" s="126"/>
      <c r="U147" s="126"/>
      <c r="V147" s="126"/>
      <c r="W147" s="126"/>
      <c r="X147" s="126"/>
      <c r="Y147" s="87"/>
      <c r="Z147" s="87"/>
      <c r="AA147" s="87"/>
      <c r="AB147" s="126"/>
      <c r="AC147" s="126"/>
      <c r="AD147" s="126"/>
      <c r="AE147" s="87"/>
      <c r="AF147" s="87"/>
      <c r="AG147" s="87"/>
      <c r="AH147" s="87"/>
      <c r="AI147" s="87"/>
      <c r="AJ147" s="87"/>
    </row>
    <row r="148" spans="1:36" ht="29.25" customHeight="1">
      <c r="A148" s="163"/>
      <c r="B148" s="50">
        <v>135</v>
      </c>
      <c r="C148" s="62" t="s">
        <v>150</v>
      </c>
      <c r="D148" s="84">
        <f t="shared" si="2"/>
        <v>0</v>
      </c>
      <c r="E148" s="88"/>
      <c r="F148" s="89"/>
      <c r="G148" s="127"/>
      <c r="H148" s="128" t="s">
        <v>588</v>
      </c>
      <c r="I148" s="129"/>
      <c r="J148" s="127"/>
      <c r="K148" s="128" t="s">
        <v>588</v>
      </c>
      <c r="L148" s="129"/>
      <c r="M148" s="90">
        <f>'[1]Лянтор'!M148+'[1]Фёдоровский'!M148+'[1]Белый Яр'!M148+'[1]Барсово'!M148+'[1]Солнечный'!M148+'[1]Н.сортым'!M148+'[1]Локосово'!M148+'[1]Русскинская'!M148+'[1]Тундрино'!M148+'[1]Сытомино'!M148+'[1]Лямина'!M148+'[1]Угут'!M148+'[1]Ульт-Ягун'!M148</f>
        <v>0</v>
      </c>
      <c r="N148" s="90"/>
      <c r="O148" s="90"/>
      <c r="P148" s="126"/>
      <c r="Q148" s="126"/>
      <c r="R148" s="126"/>
      <c r="S148" s="126"/>
      <c r="T148" s="126"/>
      <c r="U148" s="126"/>
      <c r="V148" s="126"/>
      <c r="W148" s="126"/>
      <c r="X148" s="126"/>
      <c r="Y148" s="87"/>
      <c r="Z148" s="87"/>
      <c r="AA148" s="87"/>
      <c r="AB148" s="126"/>
      <c r="AC148" s="126"/>
      <c r="AD148" s="126"/>
      <c r="AE148" s="87"/>
      <c r="AF148" s="87"/>
      <c r="AG148" s="87"/>
      <c r="AH148" s="87"/>
      <c r="AI148" s="87"/>
      <c r="AJ148" s="87"/>
    </row>
    <row r="149" spans="1:36" ht="29.25" customHeight="1">
      <c r="A149" s="163"/>
      <c r="B149" s="50">
        <v>136</v>
      </c>
      <c r="C149" s="62" t="s">
        <v>151</v>
      </c>
      <c r="D149" s="84">
        <f t="shared" si="2"/>
        <v>0</v>
      </c>
      <c r="E149" s="88"/>
      <c r="F149" s="89"/>
      <c r="G149" s="127"/>
      <c r="H149" s="128" t="s">
        <v>588</v>
      </c>
      <c r="I149" s="129"/>
      <c r="J149" s="127"/>
      <c r="K149" s="128" t="s">
        <v>588</v>
      </c>
      <c r="L149" s="129"/>
      <c r="M149" s="90">
        <f>'[1]Лянтор'!M149+'[1]Фёдоровский'!M149+'[1]Белый Яр'!M149+'[1]Барсово'!M149+'[1]Солнечный'!M149+'[1]Н.сортым'!M149+'[1]Локосово'!M149+'[1]Русскинская'!M149+'[1]Тундрино'!M149+'[1]Сытомино'!M149+'[1]Лямина'!M149+'[1]Угут'!M149+'[1]Ульт-Ягун'!M149</f>
        <v>0</v>
      </c>
      <c r="N149" s="90"/>
      <c r="O149" s="90"/>
      <c r="P149" s="126"/>
      <c r="Q149" s="126"/>
      <c r="R149" s="126"/>
      <c r="S149" s="126"/>
      <c r="T149" s="126"/>
      <c r="U149" s="126"/>
      <c r="V149" s="126"/>
      <c r="W149" s="126"/>
      <c r="X149" s="126"/>
      <c r="Y149" s="87"/>
      <c r="Z149" s="87"/>
      <c r="AA149" s="87"/>
      <c r="AB149" s="126"/>
      <c r="AC149" s="126"/>
      <c r="AD149" s="126"/>
      <c r="AE149" s="87"/>
      <c r="AF149" s="87"/>
      <c r="AG149" s="87"/>
      <c r="AH149" s="87"/>
      <c r="AI149" s="87"/>
      <c r="AJ149" s="87"/>
    </row>
    <row r="150" spans="1:36" ht="29.25" customHeight="1">
      <c r="A150" s="163"/>
      <c r="B150" s="50">
        <v>137</v>
      </c>
      <c r="C150" s="62" t="s">
        <v>152</v>
      </c>
      <c r="D150" s="84">
        <f t="shared" si="2"/>
        <v>2</v>
      </c>
      <c r="E150" s="88"/>
      <c r="F150" s="89"/>
      <c r="G150" s="127">
        <v>1</v>
      </c>
      <c r="H150" s="128" t="s">
        <v>621</v>
      </c>
      <c r="I150" s="129">
        <v>710.7</v>
      </c>
      <c r="J150" s="127">
        <v>1</v>
      </c>
      <c r="K150" s="128" t="s">
        <v>621</v>
      </c>
      <c r="L150" s="129">
        <v>710.7</v>
      </c>
      <c r="M150" s="90">
        <f>'[1]Лянтор'!M150+'[1]Фёдоровский'!M150+'[1]Белый Яр'!M150+'[1]Барсово'!M150+'[1]Солнечный'!M150+'[1]Н.сортым'!M150+'[1]Локосово'!M150+'[1]Русскинская'!M150+'[1]Тундрино'!M150+'[1]Сытомино'!M150+'[1]Лямина'!M150+'[1]Угут'!M150+'[1]Ульт-Ягун'!M150</f>
        <v>0</v>
      </c>
      <c r="N150" s="90"/>
      <c r="O150" s="90"/>
      <c r="P150" s="126"/>
      <c r="Q150" s="126"/>
      <c r="R150" s="126"/>
      <c r="S150" s="126"/>
      <c r="T150" s="126"/>
      <c r="U150" s="126"/>
      <c r="V150" s="126"/>
      <c r="W150" s="126"/>
      <c r="X150" s="126"/>
      <c r="Y150" s="87"/>
      <c r="Z150" s="87"/>
      <c r="AA150" s="87"/>
      <c r="AB150" s="126"/>
      <c r="AC150" s="126"/>
      <c r="AD150" s="126"/>
      <c r="AE150" s="87"/>
      <c r="AF150" s="87"/>
      <c r="AG150" s="87"/>
      <c r="AH150" s="87"/>
      <c r="AI150" s="87"/>
      <c r="AJ150" s="87"/>
    </row>
    <row r="151" spans="1:36" ht="29.25" customHeight="1">
      <c r="A151" s="163"/>
      <c r="B151" s="50">
        <v>138</v>
      </c>
      <c r="C151" s="62" t="s">
        <v>153</v>
      </c>
      <c r="D151" s="84">
        <f t="shared" si="2"/>
        <v>0</v>
      </c>
      <c r="E151" s="88"/>
      <c r="F151" s="89"/>
      <c r="G151" s="127"/>
      <c r="H151" s="128">
        <v>0</v>
      </c>
      <c r="I151" s="129"/>
      <c r="J151" s="127"/>
      <c r="K151" s="128">
        <v>0</v>
      </c>
      <c r="L151" s="129"/>
      <c r="M151" s="90">
        <f>'[1]Лянтор'!M151+'[1]Фёдоровский'!M151+'[1]Белый Яр'!M151+'[1]Барсово'!M151+'[1]Солнечный'!M151+'[1]Н.сортым'!M151+'[1]Локосово'!M151+'[1]Русскинская'!M151+'[1]Тундрино'!M151+'[1]Сытомино'!M151+'[1]Лямина'!M151+'[1]Угут'!M151+'[1]Ульт-Ягун'!M151</f>
        <v>0</v>
      </c>
      <c r="N151" s="90"/>
      <c r="O151" s="90"/>
      <c r="P151" s="126"/>
      <c r="Q151" s="126"/>
      <c r="R151" s="126"/>
      <c r="S151" s="126"/>
      <c r="T151" s="126"/>
      <c r="U151" s="126"/>
      <c r="V151" s="126"/>
      <c r="W151" s="126"/>
      <c r="X151" s="126"/>
      <c r="Y151" s="87"/>
      <c r="Z151" s="87"/>
      <c r="AA151" s="87"/>
      <c r="AB151" s="126"/>
      <c r="AC151" s="126"/>
      <c r="AD151" s="126"/>
      <c r="AE151" s="87"/>
      <c r="AF151" s="87"/>
      <c r="AG151" s="87"/>
      <c r="AH151" s="87"/>
      <c r="AI151" s="87"/>
      <c r="AJ151" s="87"/>
    </row>
    <row r="152" spans="1:36" ht="29.25" customHeight="1">
      <c r="A152" s="163"/>
      <c r="B152" s="50">
        <v>139</v>
      </c>
      <c r="C152" s="62" t="s">
        <v>154</v>
      </c>
      <c r="D152" s="84">
        <f t="shared" si="2"/>
        <v>0</v>
      </c>
      <c r="E152" s="88"/>
      <c r="F152" s="89"/>
      <c r="G152" s="127"/>
      <c r="H152" s="128">
        <v>0</v>
      </c>
      <c r="I152" s="129"/>
      <c r="J152" s="127"/>
      <c r="K152" s="128">
        <v>0</v>
      </c>
      <c r="L152" s="129"/>
      <c r="M152" s="90">
        <f>'[1]Лянтор'!M152+'[1]Фёдоровский'!M152+'[1]Белый Яр'!M152+'[1]Барсово'!M152+'[1]Солнечный'!M152+'[1]Н.сортым'!M152+'[1]Локосово'!M152+'[1]Русскинская'!M152+'[1]Тундрино'!M152+'[1]Сытомино'!M152+'[1]Лямина'!M152+'[1]Угут'!M152+'[1]Ульт-Ягун'!M152</f>
        <v>0</v>
      </c>
      <c r="N152" s="90"/>
      <c r="O152" s="90"/>
      <c r="P152" s="126"/>
      <c r="Q152" s="126"/>
      <c r="R152" s="126"/>
      <c r="S152" s="126"/>
      <c r="T152" s="126"/>
      <c r="U152" s="126"/>
      <c r="V152" s="126"/>
      <c r="W152" s="126"/>
      <c r="X152" s="126"/>
      <c r="Y152" s="87"/>
      <c r="Z152" s="87"/>
      <c r="AA152" s="87"/>
      <c r="AB152" s="126"/>
      <c r="AC152" s="126"/>
      <c r="AD152" s="126"/>
      <c r="AE152" s="87"/>
      <c r="AF152" s="87"/>
      <c r="AG152" s="87"/>
      <c r="AH152" s="87"/>
      <c r="AI152" s="87"/>
      <c r="AJ152" s="87"/>
    </row>
    <row r="153" spans="1:36" ht="29.25" customHeight="1">
      <c r="A153" s="163" t="s">
        <v>156</v>
      </c>
      <c r="B153" s="50">
        <v>140</v>
      </c>
      <c r="C153" s="62" t="s">
        <v>155</v>
      </c>
      <c r="D153" s="84">
        <f t="shared" si="2"/>
        <v>0</v>
      </c>
      <c r="E153" s="88"/>
      <c r="F153" s="89"/>
      <c r="G153" s="127"/>
      <c r="H153" s="128" t="s">
        <v>692</v>
      </c>
      <c r="I153" s="129"/>
      <c r="J153" s="127"/>
      <c r="K153" s="128" t="s">
        <v>692</v>
      </c>
      <c r="L153" s="129"/>
      <c r="M153" s="90">
        <f>'[1]Лянтор'!M153+'[1]Фёдоровский'!M153+'[1]Белый Яр'!M153+'[1]Барсово'!M153+'[1]Солнечный'!M153+'[1]Н.сортым'!M153+'[1]Локосово'!M153+'[1]Русскинская'!M153+'[1]Тундрино'!M153+'[1]Сытомино'!M153+'[1]Лямина'!M153+'[1]Угут'!M153+'[1]Ульт-Ягун'!M153</f>
        <v>0</v>
      </c>
      <c r="N153" s="90"/>
      <c r="O153" s="90"/>
      <c r="P153" s="126"/>
      <c r="Q153" s="126"/>
      <c r="R153" s="126"/>
      <c r="S153" s="126"/>
      <c r="T153" s="126"/>
      <c r="U153" s="126"/>
      <c r="V153" s="126"/>
      <c r="W153" s="126"/>
      <c r="X153" s="126"/>
      <c r="Y153" s="87"/>
      <c r="Z153" s="87"/>
      <c r="AA153" s="87"/>
      <c r="AB153" s="126"/>
      <c r="AC153" s="126"/>
      <c r="AD153" s="126"/>
      <c r="AE153" s="87"/>
      <c r="AF153" s="87"/>
      <c r="AG153" s="87"/>
      <c r="AH153" s="87"/>
      <c r="AI153" s="87"/>
      <c r="AJ153" s="87"/>
    </row>
    <row r="154" spans="1:36" ht="29.25" customHeight="1">
      <c r="A154" s="163"/>
      <c r="B154" s="50">
        <v>141</v>
      </c>
      <c r="C154" s="62" t="s">
        <v>156</v>
      </c>
      <c r="D154" s="84">
        <f t="shared" si="2"/>
        <v>48</v>
      </c>
      <c r="E154" s="88"/>
      <c r="F154" s="89"/>
      <c r="G154" s="127">
        <v>10</v>
      </c>
      <c r="H154" s="128" t="s">
        <v>622</v>
      </c>
      <c r="I154" s="129" t="s">
        <v>693</v>
      </c>
      <c r="J154" s="127">
        <v>8</v>
      </c>
      <c r="K154" s="128" t="s">
        <v>622</v>
      </c>
      <c r="L154" s="129" t="s">
        <v>694</v>
      </c>
      <c r="M154" s="90">
        <v>0</v>
      </c>
      <c r="N154" s="90"/>
      <c r="O154" s="90"/>
      <c r="P154" s="132"/>
      <c r="Q154" s="132"/>
      <c r="R154" s="132"/>
      <c r="S154" s="126"/>
      <c r="T154" s="126"/>
      <c r="U154" s="126"/>
      <c r="V154" s="126">
        <v>3</v>
      </c>
      <c r="W154" s="126" t="s">
        <v>261</v>
      </c>
      <c r="X154" s="126" t="s">
        <v>320</v>
      </c>
      <c r="Y154" s="87">
        <v>20</v>
      </c>
      <c r="Z154" s="87" t="s">
        <v>261</v>
      </c>
      <c r="AA154" s="87" t="s">
        <v>414</v>
      </c>
      <c r="AB154" s="126">
        <v>7</v>
      </c>
      <c r="AC154" s="126" t="s">
        <v>336</v>
      </c>
      <c r="AD154" s="126" t="s">
        <v>337</v>
      </c>
      <c r="AE154" s="87"/>
      <c r="AF154" s="87"/>
      <c r="AG154" s="87"/>
      <c r="AH154" s="87"/>
      <c r="AI154" s="87"/>
      <c r="AJ154" s="87"/>
    </row>
    <row r="155" spans="1:36" ht="29.25" customHeight="1">
      <c r="A155" s="163"/>
      <c r="B155" s="50">
        <v>142</v>
      </c>
      <c r="C155" s="62" t="s">
        <v>157</v>
      </c>
      <c r="D155" s="84">
        <f t="shared" si="2"/>
        <v>0</v>
      </c>
      <c r="E155" s="88"/>
      <c r="F155" s="89"/>
      <c r="G155" s="127"/>
      <c r="H155" s="128">
        <v>0</v>
      </c>
      <c r="I155" s="129"/>
      <c r="J155" s="127"/>
      <c r="K155" s="128">
        <v>0</v>
      </c>
      <c r="L155" s="129"/>
      <c r="M155" s="90">
        <v>0</v>
      </c>
      <c r="N155" s="90"/>
      <c r="O155" s="90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87"/>
      <c r="AF155" s="87"/>
      <c r="AG155" s="87"/>
      <c r="AH155" s="87"/>
      <c r="AI155" s="87"/>
      <c r="AJ155" s="87"/>
    </row>
    <row r="156" spans="1:36" ht="29.25" customHeight="1">
      <c r="A156" s="163"/>
      <c r="B156" s="50">
        <v>143</v>
      </c>
      <c r="C156" s="62" t="s">
        <v>158</v>
      </c>
      <c r="D156" s="84">
        <f t="shared" si="2"/>
        <v>0</v>
      </c>
      <c r="E156" s="88"/>
      <c r="F156" s="89"/>
      <c r="G156" s="127"/>
      <c r="H156" s="128">
        <v>0</v>
      </c>
      <c r="I156" s="129"/>
      <c r="J156" s="127"/>
      <c r="K156" s="128">
        <v>0</v>
      </c>
      <c r="L156" s="129"/>
      <c r="M156" s="90">
        <v>0</v>
      </c>
      <c r="N156" s="90"/>
      <c r="O156" s="90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87"/>
      <c r="AF156" s="87"/>
      <c r="AG156" s="87"/>
      <c r="AH156" s="87"/>
      <c r="AI156" s="87"/>
      <c r="AJ156" s="87"/>
    </row>
    <row r="157" spans="1:36" ht="29.25" customHeight="1">
      <c r="A157" s="163" t="s">
        <v>159</v>
      </c>
      <c r="B157" s="50">
        <v>144</v>
      </c>
      <c r="C157" s="62" t="s">
        <v>159</v>
      </c>
      <c r="D157" s="84">
        <f t="shared" si="2"/>
        <v>24</v>
      </c>
      <c r="E157" s="88"/>
      <c r="F157" s="89"/>
      <c r="G157" s="127">
        <v>1</v>
      </c>
      <c r="H157" s="128" t="s">
        <v>624</v>
      </c>
      <c r="I157" s="129">
        <v>15.5</v>
      </c>
      <c r="J157" s="127">
        <v>3</v>
      </c>
      <c r="K157" s="128" t="s">
        <v>624</v>
      </c>
      <c r="L157" s="129" t="s">
        <v>695</v>
      </c>
      <c r="M157" s="90">
        <v>8</v>
      </c>
      <c r="N157" s="90" t="s">
        <v>493</v>
      </c>
      <c r="O157" s="90">
        <v>194</v>
      </c>
      <c r="P157" s="126"/>
      <c r="Q157" s="126"/>
      <c r="R157" s="126"/>
      <c r="S157" s="126"/>
      <c r="T157" s="126"/>
      <c r="U157" s="126"/>
      <c r="V157" s="90">
        <v>4</v>
      </c>
      <c r="W157" s="90" t="s">
        <v>328</v>
      </c>
      <c r="X157" s="90" t="s">
        <v>329</v>
      </c>
      <c r="Y157" s="126">
        <v>2</v>
      </c>
      <c r="Z157" s="126" t="s">
        <v>259</v>
      </c>
      <c r="AA157" s="126" t="s">
        <v>419</v>
      </c>
      <c r="AB157" s="126">
        <v>6</v>
      </c>
      <c r="AC157" s="126" t="s">
        <v>328</v>
      </c>
      <c r="AD157" s="126" t="s">
        <v>344</v>
      </c>
      <c r="AE157" s="87"/>
      <c r="AF157" s="87"/>
      <c r="AG157" s="87"/>
      <c r="AH157" s="87"/>
      <c r="AI157" s="87"/>
      <c r="AJ157" s="87"/>
    </row>
    <row r="158" spans="1:36" ht="29.25" customHeight="1">
      <c r="A158" s="163"/>
      <c r="B158" s="50">
        <v>145</v>
      </c>
      <c r="C158" s="62" t="s">
        <v>160</v>
      </c>
      <c r="D158" s="84">
        <f t="shared" si="2"/>
        <v>0</v>
      </c>
      <c r="E158" s="88"/>
      <c r="F158" s="89"/>
      <c r="G158" s="127"/>
      <c r="H158" s="128" t="s">
        <v>692</v>
      </c>
      <c r="I158" s="129"/>
      <c r="J158" s="127"/>
      <c r="K158" s="128" t="s">
        <v>692</v>
      </c>
      <c r="L158" s="129"/>
      <c r="M158" s="90">
        <f>'[1]Лянтор'!M158+'[1]Фёдоровский'!M158+'[1]Белый Яр'!M158+'[1]Барсово'!M158+'[1]Солнечный'!M158+'[1]Н.сортым'!M158+'[1]Локосово'!M158+'[1]Русскинская'!M158+'[1]Тундрино'!M158+'[1]Сытомино'!M158+'[1]Лямина'!M158+'[1]Угут'!M158+'[1]Ульт-Ягун'!M158</f>
        <v>0</v>
      </c>
      <c r="N158" s="90"/>
      <c r="O158" s="90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87"/>
      <c r="AF158" s="87"/>
      <c r="AG158" s="87"/>
      <c r="AH158" s="87"/>
      <c r="AI158" s="87"/>
      <c r="AJ158" s="87"/>
    </row>
    <row r="159" spans="1:36" ht="29.25" customHeight="1">
      <c r="A159" s="163"/>
      <c r="B159" s="50">
        <v>146</v>
      </c>
      <c r="C159" s="62" t="s">
        <v>161</v>
      </c>
      <c r="D159" s="84">
        <f t="shared" si="2"/>
        <v>0</v>
      </c>
      <c r="E159" s="88"/>
      <c r="F159" s="89"/>
      <c r="G159" s="127"/>
      <c r="H159" s="128" t="s">
        <v>692</v>
      </c>
      <c r="I159" s="129"/>
      <c r="J159" s="127"/>
      <c r="K159" s="128" t="s">
        <v>692</v>
      </c>
      <c r="L159" s="129"/>
      <c r="M159" s="90">
        <f>'[1]Лянтор'!M159+'[1]Фёдоровский'!M159+'[1]Белый Яр'!M159+'[1]Барсово'!M159+'[1]Солнечный'!M159+'[1]Н.сортым'!M159+'[1]Локосово'!M159+'[1]Русскинская'!M159+'[1]Тундрино'!M159+'[1]Сытомино'!M159+'[1]Лямина'!M159+'[1]Угут'!M159+'[1]Ульт-Ягун'!M159</f>
        <v>0</v>
      </c>
      <c r="N159" s="90"/>
      <c r="O159" s="90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87"/>
      <c r="AF159" s="87"/>
      <c r="AG159" s="87"/>
      <c r="AH159" s="87"/>
      <c r="AI159" s="87"/>
      <c r="AJ159" s="87"/>
    </row>
    <row r="160" spans="1:36" ht="29.25" customHeight="1">
      <c r="A160" s="163" t="s">
        <v>162</v>
      </c>
      <c r="B160" s="50">
        <v>147</v>
      </c>
      <c r="C160" s="62" t="s">
        <v>163</v>
      </c>
      <c r="D160" s="84">
        <f t="shared" si="2"/>
        <v>0</v>
      </c>
      <c r="E160" s="88"/>
      <c r="F160" s="89"/>
      <c r="G160" s="127"/>
      <c r="H160" s="128">
        <v>0</v>
      </c>
      <c r="I160" s="129"/>
      <c r="J160" s="127"/>
      <c r="K160" s="128">
        <v>0</v>
      </c>
      <c r="L160" s="129"/>
      <c r="M160" s="90">
        <f>'[1]Лянтор'!M160+'[1]Фёдоровский'!M160+'[1]Белый Яр'!M160+'[1]Барсово'!M160+'[1]Солнечный'!M160+'[1]Н.сортым'!M160+'[1]Локосово'!M160+'[1]Русскинская'!M160+'[1]Тундрино'!M160+'[1]Сытомино'!M160+'[1]Лямина'!M160+'[1]Угут'!M160+'[1]Ульт-Ягун'!M160</f>
        <v>0</v>
      </c>
      <c r="N160" s="90"/>
      <c r="O160" s="90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87"/>
      <c r="AF160" s="87"/>
      <c r="AG160" s="87"/>
      <c r="AH160" s="87"/>
      <c r="AI160" s="87"/>
      <c r="AJ160" s="87"/>
    </row>
    <row r="161" spans="1:36" ht="29.25" customHeight="1">
      <c r="A161" s="163"/>
      <c r="B161" s="50">
        <v>148</v>
      </c>
      <c r="C161" s="62" t="s">
        <v>164</v>
      </c>
      <c r="D161" s="84">
        <f t="shared" si="2"/>
        <v>9</v>
      </c>
      <c r="E161" s="88"/>
      <c r="F161" s="89"/>
      <c r="G161" s="127"/>
      <c r="H161" s="128" t="s">
        <v>696</v>
      </c>
      <c r="I161" s="129"/>
      <c r="J161" s="127"/>
      <c r="K161" s="128" t="s">
        <v>696</v>
      </c>
      <c r="L161" s="129"/>
      <c r="M161" s="90">
        <f>'[1]Лянтор'!M161+'[1]Фёдоровский'!M161+'[1]Белый Яр'!M161+'[1]Барсово'!M161+'[1]Солнечный'!M161+'[1]Н.сортым'!M161+'[1]Локосово'!M161+'[1]Русскинская'!M161+'[1]Тундрино'!M161+'[1]Сытомино'!M161+'[1]Лямина'!M161+'[1]Угут'!M161+'[1]Ульт-Ягун'!M161</f>
        <v>0</v>
      </c>
      <c r="N161" s="90"/>
      <c r="O161" s="90"/>
      <c r="P161" s="126"/>
      <c r="Q161" s="126"/>
      <c r="R161" s="126"/>
      <c r="S161" s="126"/>
      <c r="T161" s="126"/>
      <c r="U161" s="126"/>
      <c r="V161" s="126">
        <v>4</v>
      </c>
      <c r="W161" s="126" t="s">
        <v>259</v>
      </c>
      <c r="X161" s="126" t="s">
        <v>325</v>
      </c>
      <c r="Y161" s="126">
        <v>5</v>
      </c>
      <c r="Z161" s="126" t="s">
        <v>259</v>
      </c>
      <c r="AA161" s="126" t="s">
        <v>312</v>
      </c>
      <c r="AB161" s="126"/>
      <c r="AC161" s="126"/>
      <c r="AD161" s="126"/>
      <c r="AE161" s="87"/>
      <c r="AF161" s="87"/>
      <c r="AG161" s="87"/>
      <c r="AH161" s="87"/>
      <c r="AI161" s="87"/>
      <c r="AJ161" s="87"/>
    </row>
    <row r="162" spans="1:36" ht="29.25" customHeight="1">
      <c r="A162" s="163"/>
      <c r="B162" s="50">
        <v>149</v>
      </c>
      <c r="C162" s="62" t="s">
        <v>165</v>
      </c>
      <c r="D162" s="84">
        <f t="shared" si="2"/>
        <v>0</v>
      </c>
      <c r="E162" s="88"/>
      <c r="F162" s="89"/>
      <c r="G162" s="127"/>
      <c r="H162" s="128">
        <v>0</v>
      </c>
      <c r="I162" s="129"/>
      <c r="J162" s="127"/>
      <c r="K162" s="128">
        <v>0</v>
      </c>
      <c r="L162" s="129"/>
      <c r="M162" s="90">
        <f>'[1]Лянтор'!M162+'[1]Фёдоровский'!M162+'[1]Белый Яр'!M162+'[1]Барсово'!M162+'[1]Солнечный'!M162+'[1]Н.сортым'!M162+'[1]Локосово'!M162+'[1]Русскинская'!M162+'[1]Тундрино'!M162+'[1]Сытомино'!M162+'[1]Лямина'!M162+'[1]Угут'!M162+'[1]Ульт-Ягун'!M162</f>
        <v>0</v>
      </c>
      <c r="N162" s="90"/>
      <c r="O162" s="90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87"/>
      <c r="AF162" s="87"/>
      <c r="AG162" s="87"/>
      <c r="AH162" s="87"/>
      <c r="AI162" s="87"/>
      <c r="AJ162" s="87"/>
    </row>
    <row r="163" spans="1:36" ht="29.25" customHeight="1">
      <c r="A163" s="163"/>
      <c r="B163" s="50">
        <v>150</v>
      </c>
      <c r="C163" s="62" t="s">
        <v>166</v>
      </c>
      <c r="D163" s="84">
        <f t="shared" si="2"/>
        <v>0</v>
      </c>
      <c r="E163" s="88"/>
      <c r="F163" s="89"/>
      <c r="G163" s="127"/>
      <c r="H163" s="128">
        <v>0</v>
      </c>
      <c r="I163" s="129"/>
      <c r="J163" s="127"/>
      <c r="K163" s="128">
        <v>0</v>
      </c>
      <c r="L163" s="129"/>
      <c r="M163" s="90">
        <f>'[1]Лянтор'!M163+'[1]Фёдоровский'!M163+'[1]Белый Яр'!M163+'[1]Барсово'!M163+'[1]Солнечный'!M163+'[1]Н.сортым'!M163+'[1]Локосово'!M163+'[1]Русскинская'!M163+'[1]Тундрино'!M163+'[1]Сытомино'!M163+'[1]Лямина'!M163+'[1]Угут'!M163+'[1]Ульт-Ягун'!M163</f>
        <v>0</v>
      </c>
      <c r="N163" s="90"/>
      <c r="O163" s="90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87"/>
      <c r="AF163" s="87"/>
      <c r="AG163" s="87"/>
      <c r="AH163" s="87"/>
      <c r="AI163" s="87"/>
      <c r="AJ163" s="87"/>
    </row>
    <row r="164" spans="1:36" ht="29.25" customHeight="1">
      <c r="A164" s="163"/>
      <c r="B164" s="50">
        <v>151</v>
      </c>
      <c r="C164" s="62" t="s">
        <v>167</v>
      </c>
      <c r="D164" s="84">
        <f t="shared" si="2"/>
        <v>28</v>
      </c>
      <c r="E164" s="88"/>
      <c r="F164" s="89"/>
      <c r="G164" s="127">
        <v>13</v>
      </c>
      <c r="H164" s="128" t="s">
        <v>626</v>
      </c>
      <c r="I164" s="129">
        <v>198</v>
      </c>
      <c r="J164" s="127">
        <v>10</v>
      </c>
      <c r="K164" s="128" t="s">
        <v>626</v>
      </c>
      <c r="L164" s="129">
        <v>198</v>
      </c>
      <c r="M164" s="90">
        <v>5</v>
      </c>
      <c r="N164" s="90" t="s">
        <v>494</v>
      </c>
      <c r="O164" s="90">
        <v>204</v>
      </c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87"/>
      <c r="AF164" s="87"/>
      <c r="AG164" s="87"/>
      <c r="AH164" s="87"/>
      <c r="AI164" s="87"/>
      <c r="AJ164" s="87"/>
    </row>
    <row r="165" spans="1:36" ht="29.25" customHeight="1">
      <c r="A165" s="163"/>
      <c r="B165" s="50">
        <v>152</v>
      </c>
      <c r="C165" s="62" t="s">
        <v>168</v>
      </c>
      <c r="D165" s="84">
        <f t="shared" si="2"/>
        <v>0</v>
      </c>
      <c r="E165" s="88"/>
      <c r="F165" s="89"/>
      <c r="G165" s="86"/>
      <c r="H165" s="87"/>
      <c r="I165" s="87"/>
      <c r="J165" s="87"/>
      <c r="K165" s="87"/>
      <c r="L165" s="87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87"/>
      <c r="AF165" s="87"/>
      <c r="AG165" s="87"/>
      <c r="AH165" s="87"/>
      <c r="AI165" s="87"/>
      <c r="AJ165" s="87"/>
    </row>
    <row r="166" spans="1:36" ht="29.25" customHeight="1">
      <c r="A166" s="164" t="s">
        <v>177</v>
      </c>
      <c r="B166" s="165"/>
      <c r="C166" s="165"/>
      <c r="D166" s="91">
        <f>SUM(D9:D165)</f>
        <v>7242</v>
      </c>
      <c r="E166" s="92"/>
      <c r="F166" s="93"/>
      <c r="G166" s="86"/>
      <c r="H166" s="87"/>
      <c r="I166" s="87"/>
      <c r="J166" s="87"/>
      <c r="K166" s="87"/>
      <c r="L166" s="87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87"/>
      <c r="AF166" s="87"/>
      <c r="AG166" s="87"/>
      <c r="AH166" s="87"/>
      <c r="AI166" s="87"/>
      <c r="AJ166" s="87"/>
    </row>
    <row r="167" spans="1:7" ht="29.25" customHeight="1">
      <c r="A167" s="163" t="s">
        <v>176</v>
      </c>
      <c r="B167" s="163"/>
      <c r="C167" s="163"/>
      <c r="D167" s="163"/>
      <c r="E167" s="163"/>
      <c r="F167" s="163"/>
      <c r="G167" s="94"/>
    </row>
    <row r="168" spans="1:7" ht="116.25" customHeight="1">
      <c r="A168" s="166" t="s">
        <v>169</v>
      </c>
      <c r="B168" s="167"/>
      <c r="C168" s="167"/>
      <c r="D168" s="167"/>
      <c r="E168" s="167"/>
      <c r="F168" s="168"/>
      <c r="G168" s="94"/>
    </row>
    <row r="169" ht="75" customHeight="1">
      <c r="G169" s="94"/>
    </row>
    <row r="170" ht="19.5" customHeight="1">
      <c r="G170" s="94"/>
    </row>
    <row r="171" ht="75.75" customHeight="1">
      <c r="G171" s="94"/>
    </row>
    <row r="172" ht="84" customHeight="1">
      <c r="G172" s="94"/>
    </row>
    <row r="173" ht="8.25" customHeight="1">
      <c r="G173" s="94"/>
    </row>
    <row r="174" ht="99.75" customHeight="1">
      <c r="G174" s="94"/>
    </row>
    <row r="175" ht="15">
      <c r="G175" s="94"/>
    </row>
    <row r="176" ht="15">
      <c r="G176" s="94"/>
    </row>
    <row r="177" ht="15">
      <c r="G177" s="94"/>
    </row>
    <row r="178" ht="13.5" customHeight="1">
      <c r="G178" s="94"/>
    </row>
    <row r="179" ht="15">
      <c r="G179" s="94"/>
    </row>
    <row r="180" ht="26.25" customHeight="1">
      <c r="G180" s="94"/>
    </row>
    <row r="181" ht="15">
      <c r="G181" s="94"/>
    </row>
    <row r="182" ht="15">
      <c r="G182" s="94"/>
    </row>
    <row r="183" ht="15">
      <c r="G183" s="94"/>
    </row>
    <row r="184" ht="22.5" customHeight="1">
      <c r="G184" s="94"/>
    </row>
    <row r="185" ht="36" customHeight="1">
      <c r="G185" s="94"/>
    </row>
    <row r="186" ht="15">
      <c r="G186" s="94"/>
    </row>
    <row r="187" ht="15">
      <c r="G187" s="94"/>
    </row>
    <row r="188" ht="15">
      <c r="G188" s="94"/>
    </row>
    <row r="189" ht="15">
      <c r="G189" s="94"/>
    </row>
    <row r="190" ht="15">
      <c r="G190" s="94"/>
    </row>
    <row r="191" ht="15">
      <c r="G191" s="94"/>
    </row>
    <row r="192" ht="32.25" customHeight="1">
      <c r="G192" s="94"/>
    </row>
    <row r="193" ht="15">
      <c r="G193" s="94"/>
    </row>
    <row r="194" ht="15">
      <c r="G194" s="94"/>
    </row>
    <row r="195" ht="15.75" customHeight="1">
      <c r="G195" s="94"/>
    </row>
    <row r="196" ht="15">
      <c r="G196" s="94"/>
    </row>
    <row r="197" ht="15">
      <c r="G197" s="94"/>
    </row>
    <row r="198" ht="15">
      <c r="G198" s="94"/>
    </row>
    <row r="199" ht="15">
      <c r="G199" s="94"/>
    </row>
    <row r="200" ht="15">
      <c r="G200" s="94"/>
    </row>
    <row r="201" ht="15">
      <c r="G201" s="94"/>
    </row>
    <row r="202" ht="15">
      <c r="G202" s="94"/>
    </row>
    <row r="203" ht="15">
      <c r="G203" s="94"/>
    </row>
    <row r="204" ht="15">
      <c r="G204" s="94"/>
    </row>
    <row r="205" ht="15">
      <c r="G205" s="94"/>
    </row>
    <row r="206" ht="15">
      <c r="G206" s="94"/>
    </row>
    <row r="207" ht="15">
      <c r="G207" s="94"/>
    </row>
    <row r="208" ht="15">
      <c r="G208" s="94"/>
    </row>
    <row r="209" ht="15">
      <c r="G209" s="94"/>
    </row>
    <row r="210" ht="15.75" customHeight="1">
      <c r="G210" s="94"/>
    </row>
    <row r="211" ht="15">
      <c r="G211" s="94"/>
    </row>
    <row r="212" ht="15">
      <c r="G212" s="94"/>
    </row>
    <row r="213" ht="15.75" customHeight="1">
      <c r="G213" s="94"/>
    </row>
    <row r="214" ht="15">
      <c r="G214" s="94"/>
    </row>
    <row r="215" ht="15">
      <c r="G215" s="94"/>
    </row>
    <row r="216" ht="15">
      <c r="G216" s="94"/>
    </row>
    <row r="217" ht="15">
      <c r="G217" s="94"/>
    </row>
    <row r="218" ht="15">
      <c r="G218" s="94"/>
    </row>
    <row r="219" ht="15">
      <c r="G219" s="94"/>
    </row>
    <row r="220" ht="15">
      <c r="G220" s="94"/>
    </row>
    <row r="221" ht="15">
      <c r="G221" s="94"/>
    </row>
    <row r="222" ht="15">
      <c r="G222" s="94"/>
    </row>
    <row r="223" ht="15">
      <c r="G223" s="94"/>
    </row>
    <row r="224" ht="15">
      <c r="G224" s="94"/>
    </row>
    <row r="225" ht="15">
      <c r="G225" s="94"/>
    </row>
    <row r="226" ht="15">
      <c r="G226" s="94"/>
    </row>
    <row r="227" ht="15">
      <c r="G227" s="94"/>
    </row>
    <row r="228" ht="15">
      <c r="G228" s="94"/>
    </row>
    <row r="229" ht="15">
      <c r="G229" s="94"/>
    </row>
    <row r="230" ht="15.75" customHeight="1">
      <c r="G230" s="94"/>
    </row>
    <row r="231" ht="15">
      <c r="G231" s="94"/>
    </row>
    <row r="232" ht="15">
      <c r="G232" s="94"/>
    </row>
    <row r="233" ht="15">
      <c r="G233" s="94"/>
    </row>
    <row r="234" ht="15">
      <c r="G234" s="94"/>
    </row>
    <row r="235" ht="15">
      <c r="G235" s="94"/>
    </row>
    <row r="236" ht="15">
      <c r="G236" s="94"/>
    </row>
    <row r="237" ht="15">
      <c r="G237" s="94"/>
    </row>
    <row r="238" ht="15">
      <c r="G238" s="94"/>
    </row>
    <row r="239" ht="15">
      <c r="G239" s="94"/>
    </row>
    <row r="240" ht="15">
      <c r="G240" s="94"/>
    </row>
    <row r="241" ht="15">
      <c r="G241" s="94"/>
    </row>
    <row r="242" ht="15.75" customHeight="1">
      <c r="G242" s="94"/>
    </row>
    <row r="243" ht="15">
      <c r="G243" s="94"/>
    </row>
    <row r="244" ht="15">
      <c r="G244" s="94"/>
    </row>
    <row r="245" ht="15">
      <c r="G245" s="94"/>
    </row>
    <row r="246" ht="15">
      <c r="G246" s="94"/>
    </row>
    <row r="247" ht="15">
      <c r="G247" s="94"/>
    </row>
    <row r="248" ht="15">
      <c r="G248" s="94"/>
    </row>
    <row r="249" ht="15">
      <c r="G249" s="94"/>
    </row>
    <row r="250" ht="15">
      <c r="G250" s="94"/>
    </row>
    <row r="251" ht="15">
      <c r="G251" s="94"/>
    </row>
    <row r="252" ht="15">
      <c r="G252" s="94"/>
    </row>
    <row r="253" ht="15">
      <c r="G253" s="94"/>
    </row>
    <row r="254" ht="15">
      <c r="G254" s="94"/>
    </row>
    <row r="255" ht="123" customHeight="1">
      <c r="G255" s="94"/>
    </row>
    <row r="256" ht="15">
      <c r="G256" s="94"/>
    </row>
    <row r="257" ht="15.75" customHeight="1">
      <c r="G257" s="94"/>
    </row>
    <row r="258" ht="15">
      <c r="G258" s="94"/>
    </row>
    <row r="259" ht="15">
      <c r="G259" s="94"/>
    </row>
    <row r="260" ht="15">
      <c r="G260" s="94"/>
    </row>
    <row r="261" ht="15">
      <c r="G261" s="94"/>
    </row>
    <row r="262" ht="15">
      <c r="G262" s="94"/>
    </row>
    <row r="263" ht="15.75" customHeight="1">
      <c r="G263" s="94"/>
    </row>
    <row r="264" ht="15">
      <c r="G264" s="94"/>
    </row>
    <row r="265" ht="15">
      <c r="G265" s="94"/>
    </row>
    <row r="266" ht="15.75" customHeight="1">
      <c r="G266" s="94"/>
    </row>
    <row r="267" ht="15">
      <c r="G267" s="94"/>
    </row>
    <row r="268" ht="15">
      <c r="G268" s="94"/>
    </row>
    <row r="269" ht="15">
      <c r="G269" s="94"/>
    </row>
    <row r="270" ht="15">
      <c r="G270" s="94"/>
    </row>
    <row r="271" ht="15">
      <c r="G271" s="94"/>
    </row>
    <row r="272" ht="15">
      <c r="G272" s="94"/>
    </row>
    <row r="273" ht="15.75" customHeight="1">
      <c r="G273" s="94"/>
    </row>
    <row r="274" ht="15">
      <c r="G274" s="94"/>
    </row>
    <row r="275" ht="13.5" customHeight="1">
      <c r="G275" s="94"/>
    </row>
    <row r="276" ht="15">
      <c r="G276" s="94"/>
    </row>
    <row r="277" ht="15.75" customHeight="1">
      <c r="G277" s="94"/>
    </row>
    <row r="278" ht="15">
      <c r="G278" s="94"/>
    </row>
    <row r="279" ht="15.75" customHeight="1">
      <c r="G279" s="94"/>
    </row>
    <row r="280" ht="15">
      <c r="G280" s="94"/>
    </row>
    <row r="281" ht="15">
      <c r="G281" s="94"/>
    </row>
    <row r="282" ht="15">
      <c r="G282" s="94"/>
    </row>
    <row r="283" ht="15">
      <c r="G283" s="94"/>
    </row>
    <row r="284" ht="15">
      <c r="G284" s="94"/>
    </row>
    <row r="285" ht="15">
      <c r="G285" s="94"/>
    </row>
  </sheetData>
  <sheetProtection selectLockedCells="1" selectUnlockedCells="1"/>
  <mergeCells count="45">
    <mergeCell ref="AH5:AJ5"/>
    <mergeCell ref="AH6:AJ6"/>
    <mergeCell ref="A5:A8"/>
    <mergeCell ref="D5:F5"/>
    <mergeCell ref="D6:F6"/>
    <mergeCell ref="A9:A20"/>
    <mergeCell ref="Y5:AA5"/>
    <mergeCell ref="S6:U6"/>
    <mergeCell ref="V6:X6"/>
    <mergeCell ref="Y6:AA6"/>
    <mergeCell ref="A21:A32"/>
    <mergeCell ref="A33:A40"/>
    <mergeCell ref="A137:A152"/>
    <mergeCell ref="A41:A42"/>
    <mergeCell ref="A44:A58"/>
    <mergeCell ref="A59:A71"/>
    <mergeCell ref="A72:A77"/>
    <mergeCell ref="A78:A80"/>
    <mergeCell ref="A81:A82"/>
    <mergeCell ref="A153:A156"/>
    <mergeCell ref="A157:A159"/>
    <mergeCell ref="A160:A165"/>
    <mergeCell ref="A167:F167"/>
    <mergeCell ref="A90:A92"/>
    <mergeCell ref="A93:A97"/>
    <mergeCell ref="A98:A103"/>
    <mergeCell ref="A107:A113"/>
    <mergeCell ref="A114:A136"/>
    <mergeCell ref="AB6:AD6"/>
    <mergeCell ref="G5:I5"/>
    <mergeCell ref="J5:L5"/>
    <mergeCell ref="M5:O5"/>
    <mergeCell ref="P5:R5"/>
    <mergeCell ref="S5:U5"/>
    <mergeCell ref="V5:X5"/>
    <mergeCell ref="A168:F168"/>
    <mergeCell ref="A166:C166"/>
    <mergeCell ref="AE6:AG6"/>
    <mergeCell ref="A3:AG3"/>
    <mergeCell ref="AB5:AD5"/>
    <mergeCell ref="AE5:AG5"/>
    <mergeCell ref="G6:I6"/>
    <mergeCell ref="J6:L6"/>
    <mergeCell ref="M6:O6"/>
    <mergeCell ref="P6:R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285"/>
  <sheetViews>
    <sheetView zoomScale="90" zoomScaleNormal="90" zoomScalePageLayoutView="0" workbookViewId="0" topLeftCell="A2">
      <pane xSplit="3" ySplit="6" topLeftCell="Y164" activePane="bottomRight" state="frozen"/>
      <selection pane="topLeft" activeCell="A2" sqref="A2"/>
      <selection pane="topRight" activeCell="D2" sqref="D2"/>
      <selection pane="bottomLeft" activeCell="A8" sqref="A8"/>
      <selection pane="bottomRight" activeCell="AB5" sqref="AB5:AD5"/>
    </sheetView>
  </sheetViews>
  <sheetFormatPr defaultColWidth="9.140625" defaultRowHeight="15"/>
  <cols>
    <col min="1" max="1" width="18.00390625" style="33" customWidth="1"/>
    <col min="2" max="2" width="7.00390625" style="33" customWidth="1"/>
    <col min="3" max="3" width="30.00390625" style="33" customWidth="1"/>
    <col min="4" max="4" width="12.140625" style="29" customWidth="1"/>
    <col min="5" max="5" width="11.28125" style="29" customWidth="1"/>
    <col min="6" max="6" width="14.140625" style="29" customWidth="1"/>
    <col min="7" max="7" width="11.57421875" style="29" customWidth="1"/>
    <col min="8" max="8" width="10.28125" style="29" customWidth="1"/>
    <col min="9" max="9" width="9.57421875" style="29" customWidth="1"/>
    <col min="10" max="10" width="11.57421875" style="29" customWidth="1"/>
    <col min="11" max="11" width="8.28125" style="29" customWidth="1"/>
    <col min="12" max="12" width="11.28125" style="29" customWidth="1"/>
    <col min="13" max="13" width="12.57421875" style="29" customWidth="1"/>
    <col min="14" max="14" width="8.57421875" style="29" customWidth="1"/>
    <col min="15" max="16" width="9.421875" style="29" customWidth="1"/>
    <col min="17" max="17" width="11.00390625" style="29" customWidth="1"/>
    <col min="18" max="18" width="9.00390625" style="29" customWidth="1"/>
    <col min="19" max="19" width="10.140625" style="29" customWidth="1"/>
    <col min="20" max="20" width="9.8515625" style="29" customWidth="1"/>
    <col min="21" max="22" width="10.421875" style="29" customWidth="1"/>
    <col min="23" max="23" width="16.57421875" style="29" customWidth="1"/>
    <col min="24" max="24" width="10.140625" style="29" customWidth="1"/>
    <col min="25" max="25" width="11.00390625" style="29" customWidth="1"/>
    <col min="26" max="26" width="9.28125" style="29" customWidth="1"/>
    <col min="27" max="30" width="13.28125" style="29" customWidth="1"/>
    <col min="31" max="31" width="13.421875" style="29" customWidth="1"/>
    <col min="32" max="32" width="15.00390625" style="29" customWidth="1"/>
    <col min="33" max="35" width="13.421875" style="29" customWidth="1"/>
    <col min="36" max="56" width="9.140625" style="29" customWidth="1"/>
    <col min="57" max="16384" width="9.140625" style="33" customWidth="1"/>
  </cols>
  <sheetData>
    <row r="1" spans="30:80" ht="15">
      <c r="AD1" s="42" t="s">
        <v>178</v>
      </c>
      <c r="AE1" s="42"/>
      <c r="AF1" s="42"/>
      <c r="AG1" s="42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</row>
    <row r="2" spans="30:80" ht="15">
      <c r="AD2" s="42" t="s">
        <v>195</v>
      </c>
      <c r="AE2" s="42"/>
      <c r="AF2" s="42"/>
      <c r="AG2" s="42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</row>
    <row r="3" spans="1:80" s="35" customFormat="1" ht="32.25" customHeight="1">
      <c r="A3" s="172" t="s">
        <v>180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</row>
    <row r="4" spans="1:56" s="35" customFormat="1" ht="15.75" customHeight="1">
      <c r="A4" s="34"/>
      <c r="B4" s="34"/>
      <c r="C4" s="34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</row>
    <row r="5" spans="1:33" s="105" customFormat="1" ht="57" customHeight="1">
      <c r="A5" s="173" t="s">
        <v>0</v>
      </c>
      <c r="B5" s="106"/>
      <c r="C5" s="106"/>
      <c r="D5" s="181" t="s">
        <v>182</v>
      </c>
      <c r="E5" s="181"/>
      <c r="F5" s="182"/>
      <c r="G5" s="179" t="s">
        <v>213</v>
      </c>
      <c r="H5" s="179"/>
      <c r="I5" s="179"/>
      <c r="J5" s="179" t="s">
        <v>214</v>
      </c>
      <c r="K5" s="179"/>
      <c r="L5" s="179"/>
      <c r="M5" s="179" t="s">
        <v>215</v>
      </c>
      <c r="N5" s="179"/>
      <c r="O5" s="179"/>
      <c r="P5" s="179" t="s">
        <v>216</v>
      </c>
      <c r="Q5" s="179"/>
      <c r="R5" s="179"/>
      <c r="S5" s="179" t="s">
        <v>217</v>
      </c>
      <c r="T5" s="179"/>
      <c r="U5" s="179"/>
      <c r="V5" s="179" t="s">
        <v>218</v>
      </c>
      <c r="W5" s="179"/>
      <c r="X5" s="179"/>
      <c r="Y5" s="179" t="s">
        <v>219</v>
      </c>
      <c r="Z5" s="179"/>
      <c r="AA5" s="179"/>
      <c r="AB5" s="186" t="s">
        <v>220</v>
      </c>
      <c r="AC5" s="186"/>
      <c r="AD5" s="186"/>
      <c r="AE5" s="179" t="s">
        <v>221</v>
      </c>
      <c r="AF5" s="179"/>
      <c r="AG5" s="179"/>
    </row>
    <row r="6" spans="1:33" ht="45" customHeight="1">
      <c r="A6" s="174"/>
      <c r="B6" s="45" t="s">
        <v>2</v>
      </c>
      <c r="C6" s="45" t="s">
        <v>3</v>
      </c>
      <c r="D6" s="183" t="s">
        <v>4</v>
      </c>
      <c r="E6" s="183"/>
      <c r="F6" s="184"/>
      <c r="G6" s="185" t="s">
        <v>4</v>
      </c>
      <c r="H6" s="185"/>
      <c r="I6" s="185"/>
      <c r="J6" s="185" t="s">
        <v>4</v>
      </c>
      <c r="K6" s="185"/>
      <c r="L6" s="185"/>
      <c r="M6" s="185" t="s">
        <v>4</v>
      </c>
      <c r="N6" s="185"/>
      <c r="O6" s="185"/>
      <c r="P6" s="185" t="s">
        <v>4</v>
      </c>
      <c r="Q6" s="185"/>
      <c r="R6" s="185"/>
      <c r="S6" s="185" t="s">
        <v>4</v>
      </c>
      <c r="T6" s="185"/>
      <c r="U6" s="185"/>
      <c r="V6" s="185" t="s">
        <v>4</v>
      </c>
      <c r="W6" s="185"/>
      <c r="X6" s="185"/>
      <c r="Y6" s="185" t="s">
        <v>4</v>
      </c>
      <c r="Z6" s="185"/>
      <c r="AA6" s="185"/>
      <c r="AB6" s="185" t="s">
        <v>4</v>
      </c>
      <c r="AC6" s="185"/>
      <c r="AD6" s="185"/>
      <c r="AE6" s="185" t="s">
        <v>4</v>
      </c>
      <c r="AF6" s="185"/>
      <c r="AG6" s="185"/>
    </row>
    <row r="7" spans="1:33" ht="63" customHeight="1">
      <c r="A7" s="174"/>
      <c r="B7" s="45"/>
      <c r="C7" s="45"/>
      <c r="D7" s="83" t="s">
        <v>5</v>
      </c>
      <c r="E7" s="83" t="s">
        <v>6</v>
      </c>
      <c r="F7" s="82" t="s">
        <v>7</v>
      </c>
      <c r="G7" s="39" t="s">
        <v>5</v>
      </c>
      <c r="H7" s="39" t="s">
        <v>6</v>
      </c>
      <c r="I7" s="39" t="s">
        <v>7</v>
      </c>
      <c r="J7" s="39" t="s">
        <v>5</v>
      </c>
      <c r="K7" s="39" t="s">
        <v>6</v>
      </c>
      <c r="L7" s="39" t="s">
        <v>7</v>
      </c>
      <c r="M7" s="39" t="s">
        <v>5</v>
      </c>
      <c r="N7" s="39" t="s">
        <v>6</v>
      </c>
      <c r="O7" s="39" t="s">
        <v>7</v>
      </c>
      <c r="P7" s="39" t="s">
        <v>5</v>
      </c>
      <c r="Q7" s="39" t="s">
        <v>6</v>
      </c>
      <c r="R7" s="39" t="s">
        <v>7</v>
      </c>
      <c r="S7" s="39" t="s">
        <v>5</v>
      </c>
      <c r="T7" s="39" t="s">
        <v>6</v>
      </c>
      <c r="U7" s="39" t="s">
        <v>7</v>
      </c>
      <c r="V7" s="39" t="s">
        <v>5</v>
      </c>
      <c r="W7" s="39" t="s">
        <v>6</v>
      </c>
      <c r="X7" s="39" t="s">
        <v>7</v>
      </c>
      <c r="Y7" s="39" t="s">
        <v>5</v>
      </c>
      <c r="Z7" s="39" t="s">
        <v>6</v>
      </c>
      <c r="AA7" s="39" t="s">
        <v>7</v>
      </c>
      <c r="AB7" s="39" t="s">
        <v>5</v>
      </c>
      <c r="AC7" s="39" t="s">
        <v>6</v>
      </c>
      <c r="AD7" s="39" t="s">
        <v>7</v>
      </c>
      <c r="AE7" s="39" t="s">
        <v>5</v>
      </c>
      <c r="AF7" s="39" t="s">
        <v>6</v>
      </c>
      <c r="AG7" s="39" t="s">
        <v>7</v>
      </c>
    </row>
    <row r="8" spans="1:33" ht="19.5" customHeight="1">
      <c r="A8" s="175"/>
      <c r="B8" s="47"/>
      <c r="C8" s="47"/>
      <c r="D8" s="36">
        <v>1</v>
      </c>
      <c r="E8" s="36">
        <v>2</v>
      </c>
      <c r="F8" s="37">
        <v>3</v>
      </c>
      <c r="G8" s="31">
        <v>1</v>
      </c>
      <c r="H8" s="31">
        <v>2</v>
      </c>
      <c r="I8" s="32">
        <v>3</v>
      </c>
      <c r="J8" s="136">
        <v>1</v>
      </c>
      <c r="K8" s="136">
        <v>2</v>
      </c>
      <c r="L8" s="137">
        <v>3</v>
      </c>
      <c r="M8" s="31">
        <v>1</v>
      </c>
      <c r="N8" s="31">
        <v>2</v>
      </c>
      <c r="O8" s="32">
        <v>3</v>
      </c>
      <c r="P8" s="31">
        <v>1</v>
      </c>
      <c r="Q8" s="31">
        <v>2</v>
      </c>
      <c r="R8" s="32">
        <v>3</v>
      </c>
      <c r="S8" s="31">
        <v>1</v>
      </c>
      <c r="T8" s="31">
        <v>2</v>
      </c>
      <c r="U8" s="32">
        <v>3</v>
      </c>
      <c r="V8" s="31">
        <v>1</v>
      </c>
      <c r="W8" s="31">
        <v>2</v>
      </c>
      <c r="X8" s="32">
        <v>3</v>
      </c>
      <c r="Y8" s="31">
        <v>1</v>
      </c>
      <c r="Z8" s="31">
        <v>2</v>
      </c>
      <c r="AA8" s="32">
        <v>3</v>
      </c>
      <c r="AB8" s="31">
        <v>1</v>
      </c>
      <c r="AC8" s="31">
        <v>2</v>
      </c>
      <c r="AD8" s="32">
        <v>3</v>
      </c>
      <c r="AE8" s="31">
        <v>1</v>
      </c>
      <c r="AF8" s="31">
        <v>2</v>
      </c>
      <c r="AG8" s="32">
        <v>3</v>
      </c>
    </row>
    <row r="9" spans="1:33" ht="15" customHeight="1">
      <c r="A9" s="170" t="s">
        <v>170</v>
      </c>
      <c r="B9" s="48">
        <v>1</v>
      </c>
      <c r="C9" s="49" t="s">
        <v>8</v>
      </c>
      <c r="D9" s="84">
        <f>G9+J9+M9+P9+S9+V9+Y9+AB9+AE9</f>
        <v>0</v>
      </c>
      <c r="E9" s="84"/>
      <c r="F9" s="85"/>
      <c r="G9" s="86"/>
      <c r="H9" s="87"/>
      <c r="I9" s="87"/>
      <c r="J9" s="87"/>
      <c r="K9" s="87"/>
      <c r="L9" s="87"/>
      <c r="M9" s="109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</row>
    <row r="10" spans="1:33" ht="15" customHeight="1">
      <c r="A10" s="163"/>
      <c r="B10" s="50">
        <v>2</v>
      </c>
      <c r="C10" s="51" t="s">
        <v>9</v>
      </c>
      <c r="D10" s="84">
        <f aca="true" t="shared" si="0" ref="D10:D73">G10+J10+M10+P10+S10+V10+Y10+AB10+AE10</f>
        <v>0</v>
      </c>
      <c r="E10" s="88"/>
      <c r="F10" s="89"/>
      <c r="G10" s="86"/>
      <c r="H10" s="87"/>
      <c r="I10" s="87"/>
      <c r="J10" s="87"/>
      <c r="K10" s="87"/>
      <c r="L10" s="87"/>
      <c r="M10" s="109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</row>
    <row r="11" spans="1:33" ht="45" customHeight="1">
      <c r="A11" s="163"/>
      <c r="B11" s="50">
        <v>3</v>
      </c>
      <c r="C11" s="51" t="s">
        <v>10</v>
      </c>
      <c r="D11" s="84">
        <f t="shared" si="0"/>
        <v>0</v>
      </c>
      <c r="E11" s="88"/>
      <c r="F11" s="89"/>
      <c r="G11" s="86"/>
      <c r="H11" s="87"/>
      <c r="I11" s="87"/>
      <c r="J11" s="87"/>
      <c r="K11" s="87"/>
      <c r="L11" s="87"/>
      <c r="M11" s="109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</row>
    <row r="12" spans="1:33" ht="30">
      <c r="A12" s="163"/>
      <c r="B12" s="50">
        <v>4</v>
      </c>
      <c r="C12" s="51" t="s">
        <v>11</v>
      </c>
      <c r="D12" s="84">
        <f t="shared" si="0"/>
        <v>0</v>
      </c>
      <c r="E12" s="88"/>
      <c r="F12" s="89"/>
      <c r="G12" s="86"/>
      <c r="H12" s="87"/>
      <c r="I12" s="87"/>
      <c r="J12" s="87"/>
      <c r="K12" s="87"/>
      <c r="L12" s="87"/>
      <c r="M12" s="109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</row>
    <row r="13" spans="1:33" ht="30">
      <c r="A13" s="163"/>
      <c r="B13" s="50">
        <v>5</v>
      </c>
      <c r="C13" s="51" t="s">
        <v>12</v>
      </c>
      <c r="D13" s="84">
        <f t="shared" si="0"/>
        <v>0</v>
      </c>
      <c r="E13" s="88"/>
      <c r="F13" s="89"/>
      <c r="G13" s="86"/>
      <c r="H13" s="87"/>
      <c r="I13" s="87"/>
      <c r="J13" s="87"/>
      <c r="K13" s="87"/>
      <c r="L13" s="87"/>
      <c r="M13" s="109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</row>
    <row r="14" spans="1:33" ht="30">
      <c r="A14" s="163"/>
      <c r="B14" s="50">
        <v>6</v>
      </c>
      <c r="C14" s="51" t="s">
        <v>13</v>
      </c>
      <c r="D14" s="84">
        <f t="shared" si="0"/>
        <v>0</v>
      </c>
      <c r="E14" s="88"/>
      <c r="F14" s="89"/>
      <c r="G14" s="86"/>
      <c r="H14" s="87"/>
      <c r="I14" s="87"/>
      <c r="J14" s="87"/>
      <c r="K14" s="87"/>
      <c r="L14" s="87"/>
      <c r="M14" s="109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</row>
    <row r="15" spans="1:33" ht="30">
      <c r="A15" s="163"/>
      <c r="B15" s="50">
        <v>7</v>
      </c>
      <c r="C15" s="51" t="s">
        <v>14</v>
      </c>
      <c r="D15" s="84">
        <f t="shared" si="0"/>
        <v>0</v>
      </c>
      <c r="E15" s="88"/>
      <c r="F15" s="89"/>
      <c r="G15" s="86"/>
      <c r="H15" s="87"/>
      <c r="I15" s="87"/>
      <c r="J15" s="87"/>
      <c r="K15" s="87"/>
      <c r="L15" s="87"/>
      <c r="M15" s="109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</row>
    <row r="16" spans="1:33" ht="45">
      <c r="A16" s="163"/>
      <c r="B16" s="50">
        <v>8</v>
      </c>
      <c r="C16" s="51" t="s">
        <v>15</v>
      </c>
      <c r="D16" s="84">
        <f t="shared" si="0"/>
        <v>0</v>
      </c>
      <c r="E16" s="88"/>
      <c r="F16" s="89"/>
      <c r="G16" s="86"/>
      <c r="H16" s="87"/>
      <c r="I16" s="87"/>
      <c r="J16" s="87"/>
      <c r="K16" s="87"/>
      <c r="L16" s="87"/>
      <c r="M16" s="109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</row>
    <row r="17" spans="1:33" ht="45">
      <c r="A17" s="163"/>
      <c r="B17" s="50">
        <v>9</v>
      </c>
      <c r="C17" s="51" t="s">
        <v>16</v>
      </c>
      <c r="D17" s="84">
        <f t="shared" si="0"/>
        <v>0</v>
      </c>
      <c r="E17" s="88"/>
      <c r="F17" s="89"/>
      <c r="G17" s="86"/>
      <c r="H17" s="87"/>
      <c r="I17" s="87"/>
      <c r="J17" s="87"/>
      <c r="K17" s="87"/>
      <c r="L17" s="87"/>
      <c r="M17" s="109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</row>
    <row r="18" spans="1:33" ht="45">
      <c r="A18" s="163"/>
      <c r="B18" s="50">
        <v>10</v>
      </c>
      <c r="C18" s="51" t="s">
        <v>17</v>
      </c>
      <c r="D18" s="84">
        <f t="shared" si="0"/>
        <v>0</v>
      </c>
      <c r="E18" s="88"/>
      <c r="F18" s="89"/>
      <c r="G18" s="86"/>
      <c r="H18" s="87"/>
      <c r="I18" s="87"/>
      <c r="J18" s="87"/>
      <c r="K18" s="87"/>
      <c r="L18" s="87"/>
      <c r="M18" s="109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</row>
    <row r="19" spans="1:33" ht="15">
      <c r="A19" s="163"/>
      <c r="B19" s="50">
        <v>11</v>
      </c>
      <c r="C19" s="51" t="s">
        <v>18</v>
      </c>
      <c r="D19" s="84">
        <f t="shared" si="0"/>
        <v>0</v>
      </c>
      <c r="E19" s="88"/>
      <c r="F19" s="89"/>
      <c r="G19" s="86"/>
      <c r="H19" s="87"/>
      <c r="I19" s="87"/>
      <c r="J19" s="87"/>
      <c r="K19" s="87"/>
      <c r="L19" s="87"/>
      <c r="M19" s="109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</row>
    <row r="20" spans="1:33" ht="15">
      <c r="A20" s="163"/>
      <c r="B20" s="50">
        <v>12</v>
      </c>
      <c r="C20" s="51" t="s">
        <v>19</v>
      </c>
      <c r="D20" s="84">
        <f t="shared" si="0"/>
        <v>0</v>
      </c>
      <c r="E20" s="88"/>
      <c r="F20" s="89"/>
      <c r="G20" s="86"/>
      <c r="H20" s="87"/>
      <c r="I20" s="87"/>
      <c r="J20" s="87"/>
      <c r="K20" s="87"/>
      <c r="L20" s="87"/>
      <c r="M20" s="109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</row>
    <row r="21" spans="1:33" ht="15.75" customHeight="1">
      <c r="A21" s="163" t="s">
        <v>20</v>
      </c>
      <c r="B21" s="50">
        <v>13</v>
      </c>
      <c r="C21" s="51" t="s">
        <v>21</v>
      </c>
      <c r="D21" s="84">
        <f t="shared" si="0"/>
        <v>0</v>
      </c>
      <c r="E21" s="88"/>
      <c r="F21" s="89"/>
      <c r="G21" s="86"/>
      <c r="H21" s="87"/>
      <c r="I21" s="87"/>
      <c r="J21" s="87"/>
      <c r="K21" s="87"/>
      <c r="L21" s="87"/>
      <c r="M21" s="109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</row>
    <row r="22" spans="1:33" ht="15">
      <c r="A22" s="163"/>
      <c r="B22" s="50">
        <v>14</v>
      </c>
      <c r="C22" s="51" t="s">
        <v>22</v>
      </c>
      <c r="D22" s="84">
        <f t="shared" si="0"/>
        <v>0</v>
      </c>
      <c r="E22" s="88"/>
      <c r="F22" s="89"/>
      <c r="G22" s="86"/>
      <c r="H22" s="87"/>
      <c r="I22" s="87"/>
      <c r="J22" s="87"/>
      <c r="K22" s="87"/>
      <c r="L22" s="87"/>
      <c r="M22" s="109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</row>
    <row r="23" spans="1:33" ht="15">
      <c r="A23" s="163"/>
      <c r="B23" s="50">
        <v>15</v>
      </c>
      <c r="C23" s="51" t="s">
        <v>23</v>
      </c>
      <c r="D23" s="84">
        <f t="shared" si="0"/>
        <v>0</v>
      </c>
      <c r="E23" s="88"/>
      <c r="F23" s="89"/>
      <c r="G23" s="86"/>
      <c r="H23" s="87"/>
      <c r="I23" s="87"/>
      <c r="J23" s="87"/>
      <c r="K23" s="87"/>
      <c r="L23" s="87"/>
      <c r="M23" s="109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</row>
    <row r="24" spans="1:33" ht="82.5">
      <c r="A24" s="163"/>
      <c r="B24" s="50">
        <v>16</v>
      </c>
      <c r="C24" s="51" t="s">
        <v>24</v>
      </c>
      <c r="D24" s="84">
        <f t="shared" si="0"/>
        <v>116</v>
      </c>
      <c r="E24" s="88"/>
      <c r="F24" s="89"/>
      <c r="G24" s="138">
        <v>7</v>
      </c>
      <c r="H24" s="139" t="s">
        <v>256</v>
      </c>
      <c r="I24" s="139" t="s">
        <v>523</v>
      </c>
      <c r="J24" s="139">
        <v>18</v>
      </c>
      <c r="K24" s="139" t="s">
        <v>256</v>
      </c>
      <c r="L24" s="40" t="s">
        <v>524</v>
      </c>
      <c r="M24" s="90">
        <v>3</v>
      </c>
      <c r="N24" s="90" t="s">
        <v>256</v>
      </c>
      <c r="O24" s="90" t="s">
        <v>525</v>
      </c>
      <c r="P24" s="139">
        <v>24</v>
      </c>
      <c r="Q24" s="40" t="s">
        <v>526</v>
      </c>
      <c r="R24" s="40" t="s">
        <v>527</v>
      </c>
      <c r="S24" s="87">
        <v>13</v>
      </c>
      <c r="T24" s="87" t="s">
        <v>256</v>
      </c>
      <c r="U24" s="87" t="s">
        <v>453</v>
      </c>
      <c r="V24" s="87">
        <v>5</v>
      </c>
      <c r="W24" s="87" t="s">
        <v>256</v>
      </c>
      <c r="X24" s="87" t="s">
        <v>389</v>
      </c>
      <c r="Y24" s="87">
        <v>21</v>
      </c>
      <c r="Z24" s="87" t="s">
        <v>362</v>
      </c>
      <c r="AA24" s="87" t="s">
        <v>469</v>
      </c>
      <c r="AB24" s="87"/>
      <c r="AC24" s="87"/>
      <c r="AD24" s="87"/>
      <c r="AE24" s="140">
        <v>25</v>
      </c>
      <c r="AF24" s="141" t="s">
        <v>580</v>
      </c>
      <c r="AG24" s="142" t="s">
        <v>581</v>
      </c>
    </row>
    <row r="25" spans="1:33" ht="16.5">
      <c r="A25" s="163"/>
      <c r="B25" s="50">
        <v>17</v>
      </c>
      <c r="C25" s="51" t="s">
        <v>25</v>
      </c>
      <c r="D25" s="84">
        <f t="shared" si="0"/>
        <v>0</v>
      </c>
      <c r="E25" s="88"/>
      <c r="F25" s="89"/>
      <c r="G25" s="143"/>
      <c r="H25" s="139"/>
      <c r="I25" s="139"/>
      <c r="J25" s="139"/>
      <c r="K25" s="139"/>
      <c r="L25" s="139"/>
      <c r="M25" s="90"/>
      <c r="N25" s="90"/>
      <c r="O25" s="90"/>
      <c r="P25" s="139"/>
      <c r="Q25" s="139"/>
      <c r="R25" s="139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144"/>
      <c r="AF25" s="141"/>
      <c r="AG25" s="142"/>
    </row>
    <row r="26" spans="1:33" ht="16.5">
      <c r="A26" s="163"/>
      <c r="B26" s="50">
        <v>18</v>
      </c>
      <c r="C26" s="51" t="s">
        <v>26</v>
      </c>
      <c r="D26" s="84">
        <f t="shared" si="0"/>
        <v>13</v>
      </c>
      <c r="E26" s="88"/>
      <c r="F26" s="89"/>
      <c r="G26" s="143"/>
      <c r="H26" s="139"/>
      <c r="I26" s="139"/>
      <c r="J26" s="139"/>
      <c r="K26" s="139"/>
      <c r="L26" s="139"/>
      <c r="M26" s="90">
        <v>10</v>
      </c>
      <c r="N26" s="90" t="s">
        <v>336</v>
      </c>
      <c r="O26" s="90">
        <v>394</v>
      </c>
      <c r="P26" s="139">
        <v>1</v>
      </c>
      <c r="Q26" s="139" t="s">
        <v>336</v>
      </c>
      <c r="R26" s="139">
        <v>392</v>
      </c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144">
        <v>2</v>
      </c>
      <c r="AF26" s="141" t="s">
        <v>582</v>
      </c>
      <c r="AG26" s="142">
        <v>328</v>
      </c>
    </row>
    <row r="27" spans="1:33" ht="16.5">
      <c r="A27" s="163"/>
      <c r="B27" s="50">
        <v>19</v>
      </c>
      <c r="C27" s="51" t="s">
        <v>27</v>
      </c>
      <c r="D27" s="84">
        <f t="shared" si="0"/>
        <v>0</v>
      </c>
      <c r="E27" s="88"/>
      <c r="F27" s="89"/>
      <c r="G27" s="143"/>
      <c r="H27" s="139"/>
      <c r="I27" s="139"/>
      <c r="J27" s="139"/>
      <c r="K27" s="139"/>
      <c r="L27" s="139"/>
      <c r="M27" s="90"/>
      <c r="N27" s="90"/>
      <c r="O27" s="90"/>
      <c r="P27" s="139"/>
      <c r="Q27" s="139"/>
      <c r="R27" s="139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144"/>
      <c r="AF27" s="141"/>
      <c r="AG27" s="142"/>
    </row>
    <row r="28" spans="1:33" ht="16.5">
      <c r="A28" s="163"/>
      <c r="B28" s="50">
        <v>20</v>
      </c>
      <c r="C28" s="51" t="s">
        <v>28</v>
      </c>
      <c r="D28" s="84">
        <f t="shared" si="0"/>
        <v>0</v>
      </c>
      <c r="E28" s="88"/>
      <c r="F28" s="89"/>
      <c r="G28" s="143"/>
      <c r="H28" s="139"/>
      <c r="I28" s="139"/>
      <c r="J28" s="139"/>
      <c r="K28" s="139"/>
      <c r="L28" s="139"/>
      <c r="M28" s="90"/>
      <c r="N28" s="90"/>
      <c r="O28" s="90"/>
      <c r="P28" s="139"/>
      <c r="Q28" s="139"/>
      <c r="R28" s="139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144"/>
      <c r="AF28" s="141"/>
      <c r="AG28" s="142"/>
    </row>
    <row r="29" spans="1:33" ht="16.5">
      <c r="A29" s="163"/>
      <c r="B29" s="50">
        <v>21</v>
      </c>
      <c r="C29" s="51" t="s">
        <v>29</v>
      </c>
      <c r="D29" s="84">
        <f t="shared" si="0"/>
        <v>0</v>
      </c>
      <c r="E29" s="88"/>
      <c r="F29" s="89"/>
      <c r="G29" s="138"/>
      <c r="H29" s="139"/>
      <c r="I29" s="139"/>
      <c r="J29" s="139"/>
      <c r="K29" s="139"/>
      <c r="L29" s="139"/>
      <c r="M29" s="90"/>
      <c r="N29" s="90"/>
      <c r="O29" s="90"/>
      <c r="P29" s="139"/>
      <c r="Q29" s="139"/>
      <c r="R29" s="139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144"/>
      <c r="AF29" s="141"/>
      <c r="AG29" s="142"/>
    </row>
    <row r="30" spans="1:33" ht="16.5">
      <c r="A30" s="163"/>
      <c r="B30" s="50">
        <v>22</v>
      </c>
      <c r="C30" s="51" t="s">
        <v>30</v>
      </c>
      <c r="D30" s="84">
        <f t="shared" si="0"/>
        <v>0</v>
      </c>
      <c r="E30" s="88"/>
      <c r="F30" s="89"/>
      <c r="G30" s="143"/>
      <c r="H30" s="139"/>
      <c r="I30" s="139"/>
      <c r="J30" s="139"/>
      <c r="K30" s="139"/>
      <c r="L30" s="139"/>
      <c r="M30" s="90"/>
      <c r="N30" s="90"/>
      <c r="O30" s="90"/>
      <c r="P30" s="139"/>
      <c r="Q30" s="139"/>
      <c r="R30" s="139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144"/>
      <c r="AF30" s="141"/>
      <c r="AG30" s="142"/>
    </row>
    <row r="31" spans="1:33" ht="16.5">
      <c r="A31" s="163"/>
      <c r="B31" s="50">
        <v>23</v>
      </c>
      <c r="C31" s="51" t="s">
        <v>31</v>
      </c>
      <c r="D31" s="84">
        <f t="shared" si="0"/>
        <v>0</v>
      </c>
      <c r="E31" s="88"/>
      <c r="F31" s="89"/>
      <c r="G31" s="143"/>
      <c r="H31" s="139"/>
      <c r="I31" s="139"/>
      <c r="J31" s="139"/>
      <c r="K31" s="139"/>
      <c r="L31" s="139"/>
      <c r="M31" s="90"/>
      <c r="N31" s="90"/>
      <c r="O31" s="90"/>
      <c r="P31" s="139"/>
      <c r="Q31" s="139"/>
      <c r="R31" s="139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144"/>
      <c r="AF31" s="141"/>
      <c r="AG31" s="142"/>
    </row>
    <row r="32" spans="1:33" ht="16.5">
      <c r="A32" s="163"/>
      <c r="B32" s="50">
        <v>24</v>
      </c>
      <c r="C32" s="51" t="s">
        <v>32</v>
      </c>
      <c r="D32" s="84">
        <f t="shared" si="0"/>
        <v>0</v>
      </c>
      <c r="E32" s="88"/>
      <c r="F32" s="89"/>
      <c r="G32" s="143"/>
      <c r="H32" s="139"/>
      <c r="I32" s="139"/>
      <c r="J32" s="139"/>
      <c r="K32" s="139"/>
      <c r="L32" s="139"/>
      <c r="M32" s="90"/>
      <c r="N32" s="90"/>
      <c r="O32" s="90"/>
      <c r="P32" s="139"/>
      <c r="Q32" s="139"/>
      <c r="R32" s="139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144"/>
      <c r="AF32" s="141"/>
      <c r="AG32" s="142"/>
    </row>
    <row r="33" spans="1:33" ht="15" customHeight="1">
      <c r="A33" s="163" t="s">
        <v>33</v>
      </c>
      <c r="B33" s="50">
        <v>25</v>
      </c>
      <c r="C33" s="51" t="s">
        <v>27</v>
      </c>
      <c r="D33" s="84">
        <f t="shared" si="0"/>
        <v>0</v>
      </c>
      <c r="E33" s="88"/>
      <c r="F33" s="89"/>
      <c r="G33" s="143"/>
      <c r="H33" s="139"/>
      <c r="I33" s="139"/>
      <c r="J33" s="139"/>
      <c r="K33" s="139"/>
      <c r="L33" s="139"/>
      <c r="M33" s="90"/>
      <c r="N33" s="90"/>
      <c r="O33" s="90"/>
      <c r="P33" s="139"/>
      <c r="Q33" s="139"/>
      <c r="R33" s="139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144"/>
      <c r="AF33" s="141"/>
      <c r="AG33" s="142"/>
    </row>
    <row r="34" spans="1:33" ht="30.75">
      <c r="A34" s="163"/>
      <c r="B34" s="50">
        <v>26</v>
      </c>
      <c r="C34" s="51" t="s">
        <v>34</v>
      </c>
      <c r="D34" s="84">
        <f t="shared" si="0"/>
        <v>0</v>
      </c>
      <c r="E34" s="88"/>
      <c r="F34" s="89"/>
      <c r="G34" s="143"/>
      <c r="H34" s="139"/>
      <c r="I34" s="139"/>
      <c r="J34" s="139"/>
      <c r="K34" s="139"/>
      <c r="L34" s="139"/>
      <c r="M34" s="90"/>
      <c r="N34" s="90"/>
      <c r="O34" s="90"/>
      <c r="P34" s="139"/>
      <c r="Q34" s="139"/>
      <c r="R34" s="139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144"/>
      <c r="AF34" s="141"/>
      <c r="AG34" s="142"/>
    </row>
    <row r="35" spans="1:33" ht="45.75">
      <c r="A35" s="163"/>
      <c r="B35" s="50">
        <v>27</v>
      </c>
      <c r="C35" s="51" t="s">
        <v>35</v>
      </c>
      <c r="D35" s="84">
        <f t="shared" si="0"/>
        <v>0</v>
      </c>
      <c r="E35" s="88"/>
      <c r="F35" s="89"/>
      <c r="G35" s="143"/>
      <c r="H35" s="139"/>
      <c r="I35" s="139"/>
      <c r="J35" s="139"/>
      <c r="K35" s="139"/>
      <c r="L35" s="139"/>
      <c r="M35" s="90"/>
      <c r="N35" s="90"/>
      <c r="O35" s="90"/>
      <c r="P35" s="139"/>
      <c r="Q35" s="139"/>
      <c r="R35" s="139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144"/>
      <c r="AF35" s="141"/>
      <c r="AG35" s="142"/>
    </row>
    <row r="36" spans="1:33" ht="30.75">
      <c r="A36" s="163"/>
      <c r="B36" s="50">
        <v>28</v>
      </c>
      <c r="C36" s="51" t="s">
        <v>36</v>
      </c>
      <c r="D36" s="84">
        <f t="shared" si="0"/>
        <v>0</v>
      </c>
      <c r="E36" s="88"/>
      <c r="F36" s="89"/>
      <c r="G36" s="143"/>
      <c r="H36" s="139"/>
      <c r="I36" s="139"/>
      <c r="J36" s="139"/>
      <c r="K36" s="139"/>
      <c r="L36" s="139"/>
      <c r="M36" s="90"/>
      <c r="N36" s="90"/>
      <c r="O36" s="90"/>
      <c r="P36" s="139"/>
      <c r="Q36" s="139"/>
      <c r="R36" s="139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144"/>
      <c r="AF36" s="141"/>
      <c r="AG36" s="142"/>
    </row>
    <row r="37" spans="1:33" ht="45.75">
      <c r="A37" s="163"/>
      <c r="B37" s="50">
        <v>29</v>
      </c>
      <c r="C37" s="51" t="s">
        <v>37</v>
      </c>
      <c r="D37" s="84">
        <f t="shared" si="0"/>
        <v>0</v>
      </c>
      <c r="E37" s="88"/>
      <c r="F37" s="89"/>
      <c r="G37" s="143"/>
      <c r="H37" s="139"/>
      <c r="I37" s="139"/>
      <c r="J37" s="139"/>
      <c r="K37" s="139"/>
      <c r="L37" s="139"/>
      <c r="M37" s="90"/>
      <c r="N37" s="90"/>
      <c r="O37" s="90"/>
      <c r="P37" s="139"/>
      <c r="Q37" s="139"/>
      <c r="R37" s="139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144"/>
      <c r="AF37" s="141"/>
      <c r="AG37" s="142"/>
    </row>
    <row r="38" spans="1:33" ht="45.75">
      <c r="A38" s="163"/>
      <c r="B38" s="50">
        <v>30</v>
      </c>
      <c r="C38" s="51" t="s">
        <v>38</v>
      </c>
      <c r="D38" s="84">
        <f t="shared" si="0"/>
        <v>0</v>
      </c>
      <c r="E38" s="88"/>
      <c r="F38" s="89"/>
      <c r="G38" s="143"/>
      <c r="H38" s="139"/>
      <c r="I38" s="139"/>
      <c r="J38" s="139"/>
      <c r="K38" s="139"/>
      <c r="L38" s="139"/>
      <c r="M38" s="90"/>
      <c r="N38" s="90"/>
      <c r="O38" s="90"/>
      <c r="P38" s="139"/>
      <c r="Q38" s="139"/>
      <c r="R38" s="139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144"/>
      <c r="AF38" s="141"/>
      <c r="AG38" s="142"/>
    </row>
    <row r="39" spans="1:33" ht="16.5">
      <c r="A39" s="163"/>
      <c r="B39" s="50">
        <v>31</v>
      </c>
      <c r="C39" s="51" t="s">
        <v>39</v>
      </c>
      <c r="D39" s="84">
        <f t="shared" si="0"/>
        <v>0</v>
      </c>
      <c r="E39" s="88"/>
      <c r="F39" s="89"/>
      <c r="G39" s="143"/>
      <c r="H39" s="139"/>
      <c r="I39" s="139"/>
      <c r="J39" s="139"/>
      <c r="K39" s="139"/>
      <c r="L39" s="139"/>
      <c r="M39" s="90"/>
      <c r="N39" s="90"/>
      <c r="O39" s="90"/>
      <c r="P39" s="139"/>
      <c r="Q39" s="139"/>
      <c r="R39" s="139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144"/>
      <c r="AF39" s="141"/>
      <c r="AG39" s="142"/>
    </row>
    <row r="40" spans="1:33" ht="16.5">
      <c r="A40" s="163"/>
      <c r="B40" s="50">
        <v>32</v>
      </c>
      <c r="C40" s="51" t="s">
        <v>40</v>
      </c>
      <c r="D40" s="84">
        <f t="shared" si="0"/>
        <v>0</v>
      </c>
      <c r="E40" s="88"/>
      <c r="F40" s="89"/>
      <c r="G40" s="143"/>
      <c r="H40" s="139"/>
      <c r="I40" s="139"/>
      <c r="J40" s="139"/>
      <c r="K40" s="139"/>
      <c r="L40" s="139"/>
      <c r="M40" s="90"/>
      <c r="N40" s="90"/>
      <c r="O40" s="90"/>
      <c r="P40" s="139"/>
      <c r="Q40" s="139"/>
      <c r="R40" s="139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144"/>
      <c r="AF40" s="141"/>
      <c r="AG40" s="142"/>
    </row>
    <row r="41" spans="1:33" ht="15" customHeight="1">
      <c r="A41" s="163" t="s">
        <v>41</v>
      </c>
      <c r="B41" s="50">
        <v>33</v>
      </c>
      <c r="C41" s="51" t="s">
        <v>42</v>
      </c>
      <c r="D41" s="84">
        <f t="shared" si="0"/>
        <v>30</v>
      </c>
      <c r="E41" s="88"/>
      <c r="F41" s="89"/>
      <c r="G41" s="138"/>
      <c r="H41" s="139"/>
      <c r="I41" s="139"/>
      <c r="J41" s="139"/>
      <c r="K41" s="139"/>
      <c r="L41" s="139"/>
      <c r="M41" s="90">
        <v>2</v>
      </c>
      <c r="N41" s="90" t="s">
        <v>394</v>
      </c>
      <c r="O41" s="90">
        <v>401</v>
      </c>
      <c r="P41" s="139"/>
      <c r="Q41" s="139"/>
      <c r="R41" s="139"/>
      <c r="S41" s="87"/>
      <c r="T41" s="87"/>
      <c r="U41" s="87"/>
      <c r="V41" s="87">
        <v>2</v>
      </c>
      <c r="W41" s="87" t="s">
        <v>258</v>
      </c>
      <c r="X41" s="87">
        <v>379</v>
      </c>
      <c r="Y41" s="87">
        <v>2</v>
      </c>
      <c r="Z41" s="87" t="s">
        <v>258</v>
      </c>
      <c r="AA41" s="87" t="s">
        <v>276</v>
      </c>
      <c r="AB41" s="87"/>
      <c r="AC41" s="87"/>
      <c r="AD41" s="87"/>
      <c r="AE41" s="144">
        <v>24</v>
      </c>
      <c r="AF41" s="141" t="s">
        <v>583</v>
      </c>
      <c r="AG41" s="142" t="s">
        <v>584</v>
      </c>
    </row>
    <row r="42" spans="1:33" ht="60" customHeight="1">
      <c r="A42" s="163"/>
      <c r="B42" s="50">
        <v>34</v>
      </c>
      <c r="C42" s="51" t="s">
        <v>43</v>
      </c>
      <c r="D42" s="84">
        <f t="shared" si="0"/>
        <v>0</v>
      </c>
      <c r="E42" s="88"/>
      <c r="F42" s="89"/>
      <c r="G42" s="143"/>
      <c r="H42" s="139"/>
      <c r="I42" s="139"/>
      <c r="J42" s="139"/>
      <c r="K42" s="139"/>
      <c r="L42" s="139"/>
      <c r="M42" s="90"/>
      <c r="N42" s="90"/>
      <c r="O42" s="90"/>
      <c r="P42" s="139"/>
      <c r="Q42" s="139"/>
      <c r="R42" s="139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144"/>
      <c r="AF42" s="141"/>
      <c r="AG42" s="142"/>
    </row>
    <row r="43" spans="1:33" ht="30">
      <c r="A43" s="52" t="s">
        <v>171</v>
      </c>
      <c r="B43" s="50">
        <v>35</v>
      </c>
      <c r="C43" s="53" t="s">
        <v>44</v>
      </c>
      <c r="D43" s="84">
        <f t="shared" si="0"/>
        <v>207</v>
      </c>
      <c r="E43" s="88"/>
      <c r="F43" s="89"/>
      <c r="G43" s="138">
        <v>6</v>
      </c>
      <c r="H43" s="139" t="s">
        <v>528</v>
      </c>
      <c r="I43" s="139" t="s">
        <v>529</v>
      </c>
      <c r="J43" s="139">
        <v>54</v>
      </c>
      <c r="K43" s="139" t="s">
        <v>504</v>
      </c>
      <c r="L43" s="40" t="s">
        <v>530</v>
      </c>
      <c r="M43" s="90">
        <v>3</v>
      </c>
      <c r="N43" s="90" t="s">
        <v>501</v>
      </c>
      <c r="O43" s="90">
        <v>279</v>
      </c>
      <c r="P43" s="139">
        <v>8</v>
      </c>
      <c r="Q43" s="139" t="s">
        <v>501</v>
      </c>
      <c r="R43" s="40" t="s">
        <v>531</v>
      </c>
      <c r="S43" s="87">
        <v>68</v>
      </c>
      <c r="T43" s="87" t="s">
        <v>259</v>
      </c>
      <c r="U43" s="87" t="s">
        <v>454</v>
      </c>
      <c r="V43" s="87">
        <v>21</v>
      </c>
      <c r="W43" s="87" t="s">
        <v>259</v>
      </c>
      <c r="X43" s="87" t="s">
        <v>390</v>
      </c>
      <c r="Y43" s="87">
        <v>34</v>
      </c>
      <c r="Z43" s="87" t="s">
        <v>259</v>
      </c>
      <c r="AA43" s="87" t="s">
        <v>470</v>
      </c>
      <c r="AB43" s="87"/>
      <c r="AC43" s="87"/>
      <c r="AD43" s="87"/>
      <c r="AE43" s="144">
        <v>13</v>
      </c>
      <c r="AF43" s="141" t="s">
        <v>585</v>
      </c>
      <c r="AG43" s="142" t="s">
        <v>586</v>
      </c>
    </row>
    <row r="44" spans="1:33" ht="15" customHeight="1">
      <c r="A44" s="163" t="s">
        <v>172</v>
      </c>
      <c r="B44" s="50">
        <v>36</v>
      </c>
      <c r="C44" s="51" t="s">
        <v>45</v>
      </c>
      <c r="D44" s="84">
        <f t="shared" si="0"/>
        <v>0</v>
      </c>
      <c r="E44" s="88"/>
      <c r="F44" s="89"/>
      <c r="G44" s="143"/>
      <c r="H44" s="139"/>
      <c r="I44" s="139"/>
      <c r="J44" s="139"/>
      <c r="K44" s="139"/>
      <c r="L44" s="139"/>
      <c r="M44" s="90"/>
      <c r="N44" s="90"/>
      <c r="O44" s="90"/>
      <c r="P44" s="139"/>
      <c r="Q44" s="139"/>
      <c r="R44" s="139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144"/>
      <c r="AF44" s="141"/>
      <c r="AG44" s="142"/>
    </row>
    <row r="45" spans="1:33" ht="16.5">
      <c r="A45" s="163"/>
      <c r="B45" s="50">
        <v>37</v>
      </c>
      <c r="C45" s="51" t="s">
        <v>46</v>
      </c>
      <c r="D45" s="84">
        <f t="shared" si="0"/>
        <v>96</v>
      </c>
      <c r="E45" s="88"/>
      <c r="F45" s="89"/>
      <c r="G45" s="143"/>
      <c r="H45" s="139"/>
      <c r="I45" s="139"/>
      <c r="J45" s="139"/>
      <c r="K45" s="139"/>
      <c r="L45" s="139"/>
      <c r="M45" s="90">
        <v>21</v>
      </c>
      <c r="N45" s="90" t="s">
        <v>501</v>
      </c>
      <c r="O45" s="90" t="s">
        <v>532</v>
      </c>
      <c r="P45" s="139">
        <v>48</v>
      </c>
      <c r="Q45" s="139" t="s">
        <v>503</v>
      </c>
      <c r="R45" s="139">
        <v>915</v>
      </c>
      <c r="S45" s="87">
        <v>14</v>
      </c>
      <c r="T45" s="87" t="s">
        <v>257</v>
      </c>
      <c r="U45" s="87" t="s">
        <v>313</v>
      </c>
      <c r="V45" s="87">
        <v>4</v>
      </c>
      <c r="W45" s="87" t="s">
        <v>257</v>
      </c>
      <c r="X45" s="87" t="s">
        <v>354</v>
      </c>
      <c r="Y45" s="87">
        <v>5</v>
      </c>
      <c r="Z45" s="87" t="s">
        <v>257</v>
      </c>
      <c r="AA45" s="87" t="s">
        <v>268</v>
      </c>
      <c r="AB45" s="87"/>
      <c r="AC45" s="87"/>
      <c r="AD45" s="87"/>
      <c r="AE45" s="144">
        <v>4</v>
      </c>
      <c r="AF45" s="141" t="s">
        <v>543</v>
      </c>
      <c r="AG45" s="142">
        <v>850</v>
      </c>
    </row>
    <row r="46" spans="1:33" ht="16.5">
      <c r="A46" s="163"/>
      <c r="B46" s="50">
        <v>38</v>
      </c>
      <c r="C46" s="51" t="s">
        <v>47</v>
      </c>
      <c r="D46" s="84">
        <f t="shared" si="0"/>
        <v>202</v>
      </c>
      <c r="E46" s="88"/>
      <c r="F46" s="89"/>
      <c r="G46" s="143"/>
      <c r="H46" s="139"/>
      <c r="I46" s="139"/>
      <c r="J46" s="139"/>
      <c r="K46" s="139"/>
      <c r="L46" s="139"/>
      <c r="M46" s="90">
        <v>9</v>
      </c>
      <c r="N46" s="90" t="s">
        <v>501</v>
      </c>
      <c r="O46" s="90" t="s">
        <v>533</v>
      </c>
      <c r="P46" s="139">
        <v>30</v>
      </c>
      <c r="Q46" s="139" t="s">
        <v>503</v>
      </c>
      <c r="R46" s="139">
        <v>978</v>
      </c>
      <c r="S46" s="87">
        <v>1</v>
      </c>
      <c r="T46" s="87" t="s">
        <v>257</v>
      </c>
      <c r="U46" s="87">
        <v>866</v>
      </c>
      <c r="V46" s="87">
        <v>5</v>
      </c>
      <c r="W46" s="87" t="s">
        <v>257</v>
      </c>
      <c r="X46" s="87">
        <v>1031</v>
      </c>
      <c r="Y46" s="87">
        <v>3</v>
      </c>
      <c r="Z46" s="87" t="s">
        <v>257</v>
      </c>
      <c r="AA46" s="87" t="s">
        <v>471</v>
      </c>
      <c r="AB46" s="87"/>
      <c r="AC46" s="87"/>
      <c r="AD46" s="87"/>
      <c r="AE46" s="144">
        <v>154</v>
      </c>
      <c r="AF46" s="141" t="s">
        <v>543</v>
      </c>
      <c r="AG46" s="142">
        <v>823</v>
      </c>
    </row>
    <row r="47" spans="1:33" ht="16.5">
      <c r="A47" s="163"/>
      <c r="B47" s="50">
        <v>39</v>
      </c>
      <c r="C47" s="51" t="s">
        <v>48</v>
      </c>
      <c r="D47" s="84">
        <f t="shared" si="0"/>
        <v>17</v>
      </c>
      <c r="E47" s="88"/>
      <c r="F47" s="89"/>
      <c r="G47" s="143"/>
      <c r="H47" s="139"/>
      <c r="I47" s="139"/>
      <c r="J47" s="139"/>
      <c r="K47" s="139"/>
      <c r="L47" s="139"/>
      <c r="M47" s="90"/>
      <c r="N47" s="90"/>
      <c r="O47" s="90"/>
      <c r="P47" s="139"/>
      <c r="Q47" s="139"/>
      <c r="R47" s="139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144">
        <v>17</v>
      </c>
      <c r="AF47" s="141" t="s">
        <v>543</v>
      </c>
      <c r="AG47" s="142" t="s">
        <v>587</v>
      </c>
    </row>
    <row r="48" spans="1:33" ht="16.5">
      <c r="A48" s="163"/>
      <c r="B48" s="50">
        <v>40</v>
      </c>
      <c r="C48" s="51" t="s">
        <v>49</v>
      </c>
      <c r="D48" s="84">
        <f t="shared" si="0"/>
        <v>0</v>
      </c>
      <c r="E48" s="88"/>
      <c r="F48" s="89"/>
      <c r="G48" s="143"/>
      <c r="H48" s="139"/>
      <c r="I48" s="139"/>
      <c r="J48" s="139"/>
      <c r="K48" s="139"/>
      <c r="L48" s="139"/>
      <c r="M48" s="90"/>
      <c r="N48" s="90"/>
      <c r="O48" s="90"/>
      <c r="P48" s="139"/>
      <c r="Q48" s="139"/>
      <c r="R48" s="139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144"/>
      <c r="AF48" s="141"/>
      <c r="AG48" s="142"/>
    </row>
    <row r="49" spans="1:33" ht="15" customHeight="1">
      <c r="A49" s="163"/>
      <c r="B49" s="50">
        <v>41</v>
      </c>
      <c r="C49" s="51" t="s">
        <v>50</v>
      </c>
      <c r="D49" s="84">
        <f t="shared" si="0"/>
        <v>0</v>
      </c>
      <c r="E49" s="88"/>
      <c r="F49" s="89"/>
      <c r="G49" s="143"/>
      <c r="H49" s="139"/>
      <c r="I49" s="139"/>
      <c r="J49" s="139"/>
      <c r="K49" s="139"/>
      <c r="L49" s="139"/>
      <c r="M49" s="90"/>
      <c r="N49" s="90"/>
      <c r="O49" s="90"/>
      <c r="P49" s="139"/>
      <c r="Q49" s="139"/>
      <c r="R49" s="139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144"/>
      <c r="AF49" s="141"/>
      <c r="AG49" s="142"/>
    </row>
    <row r="50" spans="1:33" ht="16.5">
      <c r="A50" s="163"/>
      <c r="B50" s="50">
        <v>42</v>
      </c>
      <c r="C50" s="51" t="s">
        <v>51</v>
      </c>
      <c r="D50" s="84">
        <f t="shared" si="0"/>
        <v>0</v>
      </c>
      <c r="E50" s="88"/>
      <c r="F50" s="89"/>
      <c r="G50" s="143"/>
      <c r="H50" s="139"/>
      <c r="I50" s="139"/>
      <c r="J50" s="139"/>
      <c r="K50" s="139"/>
      <c r="L50" s="139"/>
      <c r="M50" s="90"/>
      <c r="N50" s="90"/>
      <c r="O50" s="90"/>
      <c r="P50" s="139"/>
      <c r="Q50" s="139"/>
      <c r="R50" s="139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144"/>
      <c r="AF50" s="141"/>
      <c r="AG50" s="142"/>
    </row>
    <row r="51" spans="1:33" ht="16.5">
      <c r="A51" s="163"/>
      <c r="B51" s="50">
        <v>43</v>
      </c>
      <c r="C51" s="51" t="s">
        <v>52</v>
      </c>
      <c r="D51" s="84">
        <f t="shared" si="0"/>
        <v>4</v>
      </c>
      <c r="E51" s="88"/>
      <c r="F51" s="89"/>
      <c r="G51" s="138">
        <v>4</v>
      </c>
      <c r="H51" s="139" t="s">
        <v>503</v>
      </c>
      <c r="I51" s="139">
        <v>940.7</v>
      </c>
      <c r="J51" s="139"/>
      <c r="K51" s="139"/>
      <c r="L51" s="139"/>
      <c r="M51" s="90"/>
      <c r="N51" s="90"/>
      <c r="O51" s="90"/>
      <c r="P51" s="139"/>
      <c r="Q51" s="139"/>
      <c r="R51" s="139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144"/>
      <c r="AF51" s="141"/>
      <c r="AG51" s="142"/>
    </row>
    <row r="52" spans="1:33" ht="16.5">
      <c r="A52" s="163"/>
      <c r="B52" s="50">
        <v>44</v>
      </c>
      <c r="C52" s="51" t="s">
        <v>53</v>
      </c>
      <c r="D52" s="84">
        <f t="shared" si="0"/>
        <v>0</v>
      </c>
      <c r="E52" s="88"/>
      <c r="F52" s="89"/>
      <c r="G52" s="143"/>
      <c r="H52" s="139"/>
      <c r="I52" s="139"/>
      <c r="J52" s="139"/>
      <c r="K52" s="139"/>
      <c r="L52" s="139"/>
      <c r="M52" s="90"/>
      <c r="N52" s="90"/>
      <c r="O52" s="90"/>
      <c r="P52" s="139"/>
      <c r="Q52" s="139"/>
      <c r="R52" s="139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144"/>
      <c r="AF52" s="141"/>
      <c r="AG52" s="142"/>
    </row>
    <row r="53" spans="1:33" ht="16.5">
      <c r="A53" s="163"/>
      <c r="B53" s="50">
        <v>45</v>
      </c>
      <c r="C53" s="51" t="s">
        <v>54</v>
      </c>
      <c r="D53" s="84">
        <f t="shared" si="0"/>
        <v>0</v>
      </c>
      <c r="E53" s="88"/>
      <c r="F53" s="89"/>
      <c r="G53" s="143"/>
      <c r="H53" s="139"/>
      <c r="I53" s="139"/>
      <c r="J53" s="139"/>
      <c r="K53" s="139"/>
      <c r="L53" s="139"/>
      <c r="M53" s="90"/>
      <c r="N53" s="90"/>
      <c r="O53" s="90"/>
      <c r="P53" s="139"/>
      <c r="Q53" s="139"/>
      <c r="R53" s="139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144"/>
      <c r="AF53" s="141"/>
      <c r="AG53" s="142"/>
    </row>
    <row r="54" spans="1:33" ht="16.5">
      <c r="A54" s="163"/>
      <c r="B54" s="50">
        <v>46</v>
      </c>
      <c r="C54" s="51" t="s">
        <v>55</v>
      </c>
      <c r="D54" s="84">
        <f t="shared" si="0"/>
        <v>0</v>
      </c>
      <c r="E54" s="88"/>
      <c r="F54" s="89"/>
      <c r="G54" s="143"/>
      <c r="H54" s="139"/>
      <c r="I54" s="139"/>
      <c r="J54" s="139"/>
      <c r="K54" s="139"/>
      <c r="L54" s="139"/>
      <c r="M54" s="90"/>
      <c r="N54" s="90"/>
      <c r="O54" s="90"/>
      <c r="P54" s="139"/>
      <c r="Q54" s="139"/>
      <c r="R54" s="139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144"/>
      <c r="AF54" s="141"/>
      <c r="AG54" s="142"/>
    </row>
    <row r="55" spans="1:33" ht="16.5">
      <c r="A55" s="163"/>
      <c r="B55" s="50">
        <v>47</v>
      </c>
      <c r="C55" s="51" t="s">
        <v>56</v>
      </c>
      <c r="D55" s="84">
        <f t="shared" si="0"/>
        <v>0</v>
      </c>
      <c r="E55" s="88"/>
      <c r="F55" s="89"/>
      <c r="G55" s="143"/>
      <c r="H55" s="139"/>
      <c r="I55" s="139"/>
      <c r="J55" s="139"/>
      <c r="K55" s="139"/>
      <c r="L55" s="139"/>
      <c r="M55" s="90"/>
      <c r="N55" s="90"/>
      <c r="O55" s="90"/>
      <c r="P55" s="139"/>
      <c r="Q55" s="139"/>
      <c r="R55" s="139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144"/>
      <c r="AF55" s="141"/>
      <c r="AG55" s="142"/>
    </row>
    <row r="56" spans="1:33" ht="15" customHeight="1">
      <c r="A56" s="163"/>
      <c r="B56" s="50">
        <v>48</v>
      </c>
      <c r="C56" s="51" t="s">
        <v>57</v>
      </c>
      <c r="D56" s="84">
        <f t="shared" si="0"/>
        <v>0</v>
      </c>
      <c r="E56" s="88"/>
      <c r="F56" s="89"/>
      <c r="G56" s="143"/>
      <c r="H56" s="139"/>
      <c r="I56" s="139"/>
      <c r="J56" s="139"/>
      <c r="K56" s="139"/>
      <c r="L56" s="139"/>
      <c r="M56" s="90"/>
      <c r="N56" s="90"/>
      <c r="O56" s="90"/>
      <c r="P56" s="139"/>
      <c r="Q56" s="139"/>
      <c r="R56" s="139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144"/>
      <c r="AF56" s="141"/>
      <c r="AG56" s="142"/>
    </row>
    <row r="57" spans="1:33" ht="16.5">
      <c r="A57" s="163"/>
      <c r="B57" s="50">
        <v>49</v>
      </c>
      <c r="C57" s="51" t="s">
        <v>58</v>
      </c>
      <c r="D57" s="84">
        <f t="shared" si="0"/>
        <v>0</v>
      </c>
      <c r="E57" s="88"/>
      <c r="F57" s="89"/>
      <c r="G57" s="143"/>
      <c r="H57" s="139"/>
      <c r="I57" s="139"/>
      <c r="J57" s="139"/>
      <c r="K57" s="139"/>
      <c r="L57" s="139"/>
      <c r="M57" s="90"/>
      <c r="N57" s="90"/>
      <c r="O57" s="90"/>
      <c r="P57" s="139"/>
      <c r="Q57" s="139"/>
      <c r="R57" s="139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144"/>
      <c r="AF57" s="141"/>
      <c r="AG57" s="142"/>
    </row>
    <row r="58" spans="1:33" ht="24" customHeight="1">
      <c r="A58" s="163"/>
      <c r="B58" s="50">
        <v>50</v>
      </c>
      <c r="C58" s="51" t="s">
        <v>59</v>
      </c>
      <c r="D58" s="84">
        <f t="shared" si="0"/>
        <v>0</v>
      </c>
      <c r="E58" s="88"/>
      <c r="F58" s="89"/>
      <c r="G58" s="143"/>
      <c r="H58" s="139"/>
      <c r="I58" s="139"/>
      <c r="J58" s="139"/>
      <c r="K58" s="139"/>
      <c r="L58" s="139"/>
      <c r="M58" s="90"/>
      <c r="N58" s="90"/>
      <c r="O58" s="90"/>
      <c r="P58" s="139"/>
      <c r="Q58" s="139"/>
      <c r="R58" s="139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144"/>
      <c r="AF58" s="141"/>
      <c r="AG58" s="142"/>
    </row>
    <row r="59" spans="1:33" ht="36" customHeight="1">
      <c r="A59" s="163" t="s">
        <v>60</v>
      </c>
      <c r="B59" s="50">
        <v>51</v>
      </c>
      <c r="C59" s="51" t="s">
        <v>61</v>
      </c>
      <c r="D59" s="84">
        <f t="shared" si="0"/>
        <v>169</v>
      </c>
      <c r="E59" s="88"/>
      <c r="F59" s="89"/>
      <c r="G59" s="138">
        <v>2</v>
      </c>
      <c r="H59" s="139" t="s">
        <v>528</v>
      </c>
      <c r="I59" s="139" t="s">
        <v>534</v>
      </c>
      <c r="J59" s="139">
        <v>2</v>
      </c>
      <c r="K59" s="139" t="s">
        <v>504</v>
      </c>
      <c r="L59" s="139" t="s">
        <v>535</v>
      </c>
      <c r="M59" s="90"/>
      <c r="N59" s="90"/>
      <c r="O59" s="90"/>
      <c r="P59" s="139">
        <v>27</v>
      </c>
      <c r="Q59" s="139" t="s">
        <v>501</v>
      </c>
      <c r="R59" s="40" t="s">
        <v>536</v>
      </c>
      <c r="S59" s="87">
        <v>65</v>
      </c>
      <c r="T59" s="87" t="s">
        <v>259</v>
      </c>
      <c r="U59" s="87" t="s">
        <v>456</v>
      </c>
      <c r="V59" s="87">
        <v>31</v>
      </c>
      <c r="W59" s="87" t="s">
        <v>259</v>
      </c>
      <c r="X59" s="87" t="s">
        <v>391</v>
      </c>
      <c r="Y59" s="87">
        <v>28</v>
      </c>
      <c r="Z59" s="87" t="s">
        <v>259</v>
      </c>
      <c r="AA59" s="87" t="s">
        <v>473</v>
      </c>
      <c r="AB59" s="87"/>
      <c r="AC59" s="87"/>
      <c r="AD59" s="87"/>
      <c r="AE59" s="144">
        <v>14</v>
      </c>
      <c r="AF59" s="141" t="s">
        <v>588</v>
      </c>
      <c r="AG59" s="142" t="s">
        <v>589</v>
      </c>
    </row>
    <row r="60" spans="1:33" ht="16.5">
      <c r="A60" s="163"/>
      <c r="B60" s="50">
        <v>52</v>
      </c>
      <c r="C60" s="51" t="s">
        <v>62</v>
      </c>
      <c r="D60" s="84">
        <f t="shared" si="0"/>
        <v>32</v>
      </c>
      <c r="E60" s="88"/>
      <c r="F60" s="89"/>
      <c r="G60" s="138"/>
      <c r="H60" s="139"/>
      <c r="I60" s="139"/>
      <c r="J60" s="139">
        <v>1</v>
      </c>
      <c r="K60" s="139" t="s">
        <v>504</v>
      </c>
      <c r="L60" s="139">
        <v>730</v>
      </c>
      <c r="M60" s="90">
        <v>1</v>
      </c>
      <c r="N60" s="90" t="s">
        <v>501</v>
      </c>
      <c r="O60" s="90">
        <v>989</v>
      </c>
      <c r="P60" s="139">
        <v>3</v>
      </c>
      <c r="Q60" s="139" t="s">
        <v>501</v>
      </c>
      <c r="R60" s="139">
        <v>366</v>
      </c>
      <c r="S60" s="87">
        <v>10</v>
      </c>
      <c r="T60" s="87" t="s">
        <v>259</v>
      </c>
      <c r="U60" s="87" t="s">
        <v>457</v>
      </c>
      <c r="V60" s="87">
        <v>5</v>
      </c>
      <c r="W60" s="87" t="s">
        <v>259</v>
      </c>
      <c r="X60" s="87" t="s">
        <v>392</v>
      </c>
      <c r="Y60" s="87">
        <v>7</v>
      </c>
      <c r="Z60" s="87" t="s">
        <v>259</v>
      </c>
      <c r="AA60" s="87" t="s">
        <v>474</v>
      </c>
      <c r="AB60" s="87"/>
      <c r="AC60" s="87"/>
      <c r="AD60" s="87"/>
      <c r="AE60" s="144">
        <v>5</v>
      </c>
      <c r="AF60" s="141" t="s">
        <v>590</v>
      </c>
      <c r="AG60" s="142" t="s">
        <v>591</v>
      </c>
    </row>
    <row r="61" spans="1:33" ht="16.5">
      <c r="A61" s="163"/>
      <c r="B61" s="50">
        <v>53</v>
      </c>
      <c r="C61" s="51" t="s">
        <v>63</v>
      </c>
      <c r="D61" s="84">
        <f t="shared" si="0"/>
        <v>0</v>
      </c>
      <c r="E61" s="88"/>
      <c r="F61" s="89"/>
      <c r="G61" s="143"/>
      <c r="H61" s="139"/>
      <c r="I61" s="139"/>
      <c r="J61" s="139"/>
      <c r="K61" s="139"/>
      <c r="L61" s="139"/>
      <c r="M61" s="90"/>
      <c r="N61" s="90"/>
      <c r="O61" s="90"/>
      <c r="P61" s="139"/>
      <c r="Q61" s="139"/>
      <c r="R61" s="139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144"/>
      <c r="AF61" s="141"/>
      <c r="AG61" s="142"/>
    </row>
    <row r="62" spans="1:33" ht="16.5">
      <c r="A62" s="163"/>
      <c r="B62" s="50">
        <v>54</v>
      </c>
      <c r="C62" s="51" t="s">
        <v>64</v>
      </c>
      <c r="D62" s="84">
        <f t="shared" si="0"/>
        <v>0</v>
      </c>
      <c r="E62" s="88"/>
      <c r="F62" s="89"/>
      <c r="G62" s="143"/>
      <c r="H62" s="139"/>
      <c r="I62" s="139"/>
      <c r="J62" s="139"/>
      <c r="K62" s="139"/>
      <c r="L62" s="139"/>
      <c r="M62" s="90"/>
      <c r="N62" s="90"/>
      <c r="O62" s="90"/>
      <c r="P62" s="139"/>
      <c r="Q62" s="139"/>
      <c r="R62" s="139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144"/>
      <c r="AF62" s="141"/>
      <c r="AG62" s="142"/>
    </row>
    <row r="63" spans="1:33" ht="16.5">
      <c r="A63" s="163"/>
      <c r="B63" s="50">
        <v>55</v>
      </c>
      <c r="C63" s="51" t="s">
        <v>65</v>
      </c>
      <c r="D63" s="84">
        <f t="shared" si="0"/>
        <v>0</v>
      </c>
      <c r="E63" s="88"/>
      <c r="F63" s="89"/>
      <c r="G63" s="143"/>
      <c r="H63" s="139"/>
      <c r="I63" s="139"/>
      <c r="J63" s="139"/>
      <c r="K63" s="139"/>
      <c r="L63" s="139"/>
      <c r="M63" s="90"/>
      <c r="N63" s="90"/>
      <c r="O63" s="90"/>
      <c r="P63" s="139"/>
      <c r="Q63" s="139"/>
      <c r="R63" s="139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144"/>
      <c r="AF63" s="141"/>
      <c r="AG63" s="142"/>
    </row>
    <row r="64" spans="1:33" ht="16.5">
      <c r="A64" s="163"/>
      <c r="B64" s="50">
        <v>56</v>
      </c>
      <c r="C64" s="51" t="s">
        <v>66</v>
      </c>
      <c r="D64" s="84">
        <f t="shared" si="0"/>
        <v>0</v>
      </c>
      <c r="E64" s="88"/>
      <c r="F64" s="89"/>
      <c r="G64" s="143"/>
      <c r="H64" s="139"/>
      <c r="I64" s="139"/>
      <c r="J64" s="139"/>
      <c r="K64" s="139"/>
      <c r="L64" s="139"/>
      <c r="M64" s="90"/>
      <c r="N64" s="90"/>
      <c r="O64" s="90"/>
      <c r="P64" s="139"/>
      <c r="Q64" s="139"/>
      <c r="R64" s="139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144"/>
      <c r="AF64" s="141"/>
      <c r="AG64" s="142"/>
    </row>
    <row r="65" spans="1:33" ht="16.5">
      <c r="A65" s="163"/>
      <c r="B65" s="50">
        <v>57</v>
      </c>
      <c r="C65" s="51" t="s">
        <v>67</v>
      </c>
      <c r="D65" s="84">
        <f t="shared" si="0"/>
        <v>42</v>
      </c>
      <c r="E65" s="88"/>
      <c r="F65" s="89"/>
      <c r="G65" s="143"/>
      <c r="H65" s="139"/>
      <c r="I65" s="139"/>
      <c r="J65" s="139"/>
      <c r="K65" s="139"/>
      <c r="L65" s="139"/>
      <c r="M65" s="90"/>
      <c r="N65" s="90"/>
      <c r="O65" s="90"/>
      <c r="P65" s="139">
        <v>4</v>
      </c>
      <c r="Q65" s="139" t="s">
        <v>501</v>
      </c>
      <c r="R65" s="139">
        <v>957.5</v>
      </c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144">
        <v>38</v>
      </c>
      <c r="AF65" s="141" t="s">
        <v>588</v>
      </c>
      <c r="AG65" s="142" t="s">
        <v>592</v>
      </c>
    </row>
    <row r="66" spans="1:33" ht="16.5">
      <c r="A66" s="163"/>
      <c r="B66" s="50">
        <v>58</v>
      </c>
      <c r="C66" s="51" t="s">
        <v>68</v>
      </c>
      <c r="D66" s="84">
        <f t="shared" si="0"/>
        <v>1</v>
      </c>
      <c r="E66" s="88"/>
      <c r="F66" s="89"/>
      <c r="G66" s="143"/>
      <c r="H66" s="139"/>
      <c r="I66" s="139"/>
      <c r="J66" s="139"/>
      <c r="K66" s="139"/>
      <c r="L66" s="139"/>
      <c r="M66" s="90"/>
      <c r="N66" s="90"/>
      <c r="O66" s="90"/>
      <c r="P66" s="139"/>
      <c r="Q66" s="139"/>
      <c r="R66" s="139"/>
      <c r="S66" s="87">
        <v>1</v>
      </c>
      <c r="T66" s="87" t="s">
        <v>259</v>
      </c>
      <c r="U66" s="87">
        <v>878</v>
      </c>
      <c r="V66" s="87"/>
      <c r="W66" s="87"/>
      <c r="X66" s="87"/>
      <c r="Y66" s="87"/>
      <c r="Z66" s="87"/>
      <c r="AA66" s="87"/>
      <c r="AB66" s="87"/>
      <c r="AC66" s="87"/>
      <c r="AD66" s="87"/>
      <c r="AE66" s="144"/>
      <c r="AF66" s="141"/>
      <c r="AG66" s="142"/>
    </row>
    <row r="67" spans="1:33" ht="16.5">
      <c r="A67" s="163"/>
      <c r="B67" s="50">
        <v>59</v>
      </c>
      <c r="C67" s="51" t="s">
        <v>69</v>
      </c>
      <c r="D67" s="84">
        <f t="shared" si="0"/>
        <v>4</v>
      </c>
      <c r="E67" s="88"/>
      <c r="F67" s="89"/>
      <c r="G67" s="138">
        <v>1</v>
      </c>
      <c r="H67" s="139" t="s">
        <v>528</v>
      </c>
      <c r="I67" s="139">
        <v>658</v>
      </c>
      <c r="J67" s="139">
        <v>3</v>
      </c>
      <c r="K67" s="139" t="s">
        <v>504</v>
      </c>
      <c r="L67" s="139">
        <v>860</v>
      </c>
      <c r="M67" s="90"/>
      <c r="N67" s="90"/>
      <c r="O67" s="90"/>
      <c r="P67" s="139"/>
      <c r="Q67" s="139"/>
      <c r="R67" s="139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144"/>
      <c r="AF67" s="141"/>
      <c r="AG67" s="142"/>
    </row>
    <row r="68" spans="1:33" ht="16.5">
      <c r="A68" s="163"/>
      <c r="B68" s="50">
        <v>60</v>
      </c>
      <c r="C68" s="51" t="s">
        <v>70</v>
      </c>
      <c r="D68" s="84">
        <f t="shared" si="0"/>
        <v>3</v>
      </c>
      <c r="E68" s="88"/>
      <c r="F68" s="89"/>
      <c r="G68" s="138">
        <v>3</v>
      </c>
      <c r="H68" s="139" t="s">
        <v>528</v>
      </c>
      <c r="I68" s="139">
        <v>729</v>
      </c>
      <c r="J68" s="139"/>
      <c r="K68" s="139"/>
      <c r="L68" s="139"/>
      <c r="M68" s="90"/>
      <c r="N68" s="90"/>
      <c r="O68" s="90"/>
      <c r="P68" s="139"/>
      <c r="Q68" s="139"/>
      <c r="R68" s="139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144"/>
      <c r="AF68" s="141"/>
      <c r="AG68" s="142"/>
    </row>
    <row r="69" spans="1:33" ht="17.25" customHeight="1">
      <c r="A69" s="163"/>
      <c r="B69" s="50">
        <v>61</v>
      </c>
      <c r="C69" s="51" t="s">
        <v>71</v>
      </c>
      <c r="D69" s="84">
        <f t="shared" si="0"/>
        <v>0</v>
      </c>
      <c r="E69" s="88"/>
      <c r="F69" s="89"/>
      <c r="G69" s="143"/>
      <c r="H69" s="139"/>
      <c r="I69" s="139"/>
      <c r="J69" s="139"/>
      <c r="K69" s="139"/>
      <c r="L69" s="139"/>
      <c r="M69" s="90"/>
      <c r="N69" s="90"/>
      <c r="O69" s="90"/>
      <c r="P69" s="139"/>
      <c r="Q69" s="139"/>
      <c r="R69" s="139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144"/>
      <c r="AF69" s="141"/>
      <c r="AG69" s="142"/>
    </row>
    <row r="70" spans="1:33" ht="16.5">
      <c r="A70" s="163"/>
      <c r="B70" s="50">
        <v>62</v>
      </c>
      <c r="C70" s="51" t="s">
        <v>72</v>
      </c>
      <c r="D70" s="84">
        <f t="shared" si="0"/>
        <v>0</v>
      </c>
      <c r="E70" s="88"/>
      <c r="F70" s="89"/>
      <c r="G70" s="143"/>
      <c r="H70" s="139"/>
      <c r="I70" s="139"/>
      <c r="J70" s="139"/>
      <c r="K70" s="139"/>
      <c r="L70" s="139"/>
      <c r="M70" s="90"/>
      <c r="N70" s="90"/>
      <c r="O70" s="90"/>
      <c r="P70" s="139"/>
      <c r="Q70" s="139"/>
      <c r="R70" s="139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144"/>
      <c r="AF70" s="141"/>
      <c r="AG70" s="142"/>
    </row>
    <row r="71" spans="1:33" ht="15.75" customHeight="1">
      <c r="A71" s="163"/>
      <c r="B71" s="50">
        <v>63</v>
      </c>
      <c r="C71" s="51" t="s">
        <v>73</v>
      </c>
      <c r="D71" s="84">
        <f t="shared" si="0"/>
        <v>2</v>
      </c>
      <c r="E71" s="88"/>
      <c r="F71" s="89"/>
      <c r="G71" s="138">
        <v>2</v>
      </c>
      <c r="H71" s="139" t="s">
        <v>501</v>
      </c>
      <c r="I71" s="139">
        <v>493</v>
      </c>
      <c r="J71" s="139"/>
      <c r="K71" s="139"/>
      <c r="L71" s="139"/>
      <c r="M71" s="90"/>
      <c r="N71" s="90"/>
      <c r="O71" s="90"/>
      <c r="P71" s="139"/>
      <c r="Q71" s="139"/>
      <c r="R71" s="139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144"/>
      <c r="AF71" s="141"/>
      <c r="AG71" s="142"/>
    </row>
    <row r="72" spans="1:33" ht="15" customHeight="1">
      <c r="A72" s="163" t="s">
        <v>173</v>
      </c>
      <c r="B72" s="50">
        <v>64</v>
      </c>
      <c r="C72" s="51" t="s">
        <v>74</v>
      </c>
      <c r="D72" s="84">
        <f t="shared" si="0"/>
        <v>445</v>
      </c>
      <c r="E72" s="88"/>
      <c r="F72" s="89"/>
      <c r="G72" s="138">
        <v>26</v>
      </c>
      <c r="H72" s="139" t="s">
        <v>501</v>
      </c>
      <c r="I72" s="139">
        <v>227.5</v>
      </c>
      <c r="J72" s="139">
        <v>1</v>
      </c>
      <c r="K72" s="139" t="s">
        <v>504</v>
      </c>
      <c r="L72" s="139" t="s">
        <v>537</v>
      </c>
      <c r="M72" s="90">
        <v>32</v>
      </c>
      <c r="N72" s="90" t="s">
        <v>538</v>
      </c>
      <c r="O72" s="90" t="s">
        <v>539</v>
      </c>
      <c r="P72" s="139">
        <v>26</v>
      </c>
      <c r="Q72" s="139" t="s">
        <v>540</v>
      </c>
      <c r="R72" s="40" t="s">
        <v>541</v>
      </c>
      <c r="S72" s="87">
        <v>100</v>
      </c>
      <c r="T72" s="87" t="s">
        <v>281</v>
      </c>
      <c r="U72" s="87" t="s">
        <v>424</v>
      </c>
      <c r="V72" s="87">
        <v>28</v>
      </c>
      <c r="W72" s="87" t="s">
        <v>463</v>
      </c>
      <c r="X72" s="87" t="s">
        <v>347</v>
      </c>
      <c r="Y72" s="87">
        <v>89</v>
      </c>
      <c r="Z72" s="87" t="s">
        <v>281</v>
      </c>
      <c r="AA72" s="87" t="s">
        <v>475</v>
      </c>
      <c r="AB72" s="87"/>
      <c r="AC72" s="87"/>
      <c r="AD72" s="87"/>
      <c r="AE72" s="144">
        <v>143</v>
      </c>
      <c r="AF72" s="141" t="s">
        <v>593</v>
      </c>
      <c r="AG72" s="142" t="s">
        <v>594</v>
      </c>
    </row>
    <row r="73" spans="1:33" ht="14.25" customHeight="1">
      <c r="A73" s="163"/>
      <c r="B73" s="50">
        <v>65</v>
      </c>
      <c r="C73" s="51" t="s">
        <v>75</v>
      </c>
      <c r="D73" s="84">
        <f t="shared" si="0"/>
        <v>155</v>
      </c>
      <c r="E73" s="88"/>
      <c r="F73" s="89"/>
      <c r="G73" s="138">
        <v>9</v>
      </c>
      <c r="H73" s="139" t="s">
        <v>503</v>
      </c>
      <c r="I73" s="139">
        <v>692</v>
      </c>
      <c r="J73" s="139"/>
      <c r="K73" s="139"/>
      <c r="L73" s="139"/>
      <c r="M73" s="90">
        <v>20</v>
      </c>
      <c r="N73" s="90" t="s">
        <v>501</v>
      </c>
      <c r="O73" s="90">
        <v>668</v>
      </c>
      <c r="P73" s="139"/>
      <c r="Q73" s="139"/>
      <c r="R73" s="139"/>
      <c r="S73" s="87">
        <v>73</v>
      </c>
      <c r="T73" s="87" t="s">
        <v>257</v>
      </c>
      <c r="U73" s="87" t="s">
        <v>315</v>
      </c>
      <c r="V73" s="87"/>
      <c r="W73" s="87"/>
      <c r="X73" s="87"/>
      <c r="Y73" s="87">
        <v>17</v>
      </c>
      <c r="Z73" s="87" t="s">
        <v>257</v>
      </c>
      <c r="AA73" s="87" t="s">
        <v>265</v>
      </c>
      <c r="AB73" s="87"/>
      <c r="AC73" s="87"/>
      <c r="AD73" s="87"/>
      <c r="AE73" s="144">
        <v>36</v>
      </c>
      <c r="AF73" s="141" t="s">
        <v>543</v>
      </c>
      <c r="AG73" s="141">
        <v>542.3</v>
      </c>
    </row>
    <row r="74" spans="1:33" ht="16.5">
      <c r="A74" s="163"/>
      <c r="B74" s="50">
        <v>66</v>
      </c>
      <c r="C74" s="51" t="s">
        <v>76</v>
      </c>
      <c r="D74" s="84">
        <f aca="true" t="shared" si="1" ref="D74:D83">G74+J74+M74+P74+S74+V74+Y74+AB74+AE74</f>
        <v>78</v>
      </c>
      <c r="E74" s="88"/>
      <c r="F74" s="89"/>
      <c r="G74" s="138"/>
      <c r="H74" s="139"/>
      <c r="I74" s="139"/>
      <c r="J74" s="139"/>
      <c r="K74" s="139"/>
      <c r="L74" s="139"/>
      <c r="M74" s="90"/>
      <c r="N74" s="90"/>
      <c r="O74" s="90"/>
      <c r="P74" s="139"/>
      <c r="Q74" s="139"/>
      <c r="R74" s="139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144">
        <v>78</v>
      </c>
      <c r="AF74" s="141" t="s">
        <v>588</v>
      </c>
      <c r="AG74" s="141" t="s">
        <v>595</v>
      </c>
    </row>
    <row r="75" spans="1:33" ht="16.5">
      <c r="A75" s="163"/>
      <c r="B75" s="50">
        <v>67</v>
      </c>
      <c r="C75" s="54" t="s">
        <v>77</v>
      </c>
      <c r="D75" s="84">
        <f t="shared" si="1"/>
        <v>28</v>
      </c>
      <c r="E75" s="88"/>
      <c r="F75" s="89"/>
      <c r="G75" s="138">
        <v>8</v>
      </c>
      <c r="H75" s="139" t="s">
        <v>501</v>
      </c>
      <c r="I75" s="139">
        <v>277</v>
      </c>
      <c r="J75" s="139"/>
      <c r="K75" s="139"/>
      <c r="L75" s="139"/>
      <c r="M75" s="90"/>
      <c r="N75" s="90"/>
      <c r="O75" s="90"/>
      <c r="P75" s="139"/>
      <c r="Q75" s="139"/>
      <c r="R75" s="139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144">
        <v>20</v>
      </c>
      <c r="AF75" s="141" t="s">
        <v>588</v>
      </c>
      <c r="AG75" s="141" t="s">
        <v>596</v>
      </c>
    </row>
    <row r="76" spans="1:33" ht="16.5">
      <c r="A76" s="163"/>
      <c r="B76" s="50">
        <v>68</v>
      </c>
      <c r="C76" s="51" t="s">
        <v>78</v>
      </c>
      <c r="D76" s="84">
        <f t="shared" si="1"/>
        <v>0</v>
      </c>
      <c r="E76" s="88"/>
      <c r="F76" s="89"/>
      <c r="G76" s="143"/>
      <c r="H76" s="139"/>
      <c r="I76" s="139"/>
      <c r="J76" s="139"/>
      <c r="K76" s="139"/>
      <c r="L76" s="139"/>
      <c r="M76" s="90"/>
      <c r="N76" s="90"/>
      <c r="O76" s="90"/>
      <c r="P76" s="139"/>
      <c r="Q76" s="139"/>
      <c r="R76" s="139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144"/>
      <c r="AF76" s="141"/>
      <c r="AG76" s="141"/>
    </row>
    <row r="77" spans="1:33" ht="16.5">
      <c r="A77" s="163"/>
      <c r="B77" s="50">
        <v>69</v>
      </c>
      <c r="C77" s="51" t="s">
        <v>79</v>
      </c>
      <c r="D77" s="84">
        <f t="shared" si="1"/>
        <v>0</v>
      </c>
      <c r="E77" s="88"/>
      <c r="F77" s="89"/>
      <c r="G77" s="143"/>
      <c r="H77" s="139"/>
      <c r="I77" s="139"/>
      <c r="J77" s="139"/>
      <c r="K77" s="139"/>
      <c r="L77" s="139"/>
      <c r="M77" s="90"/>
      <c r="N77" s="90"/>
      <c r="O77" s="90"/>
      <c r="P77" s="139"/>
      <c r="Q77" s="139"/>
      <c r="R77" s="139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144"/>
      <c r="AF77" s="141"/>
      <c r="AG77" s="142"/>
    </row>
    <row r="78" spans="1:33" ht="15" customHeight="1">
      <c r="A78" s="163" t="s">
        <v>80</v>
      </c>
      <c r="B78" s="50">
        <v>70</v>
      </c>
      <c r="C78" s="51" t="s">
        <v>81</v>
      </c>
      <c r="D78" s="84">
        <f t="shared" si="1"/>
        <v>0</v>
      </c>
      <c r="E78" s="88"/>
      <c r="F78" s="89"/>
      <c r="G78" s="143"/>
      <c r="H78" s="139"/>
      <c r="I78" s="139"/>
      <c r="J78" s="139"/>
      <c r="K78" s="139"/>
      <c r="L78" s="139"/>
      <c r="M78" s="90"/>
      <c r="N78" s="90"/>
      <c r="O78" s="90"/>
      <c r="P78" s="139"/>
      <c r="Q78" s="139"/>
      <c r="R78" s="139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144"/>
      <c r="AF78" s="141"/>
      <c r="AG78" s="142"/>
    </row>
    <row r="79" spans="1:33" ht="16.5">
      <c r="A79" s="163"/>
      <c r="B79" s="50">
        <v>71</v>
      </c>
      <c r="C79" s="51" t="s">
        <v>82</v>
      </c>
      <c r="D79" s="84">
        <f t="shared" si="1"/>
        <v>2</v>
      </c>
      <c r="E79" s="88"/>
      <c r="F79" s="89"/>
      <c r="G79" s="143"/>
      <c r="H79" s="139"/>
      <c r="I79" s="139"/>
      <c r="J79" s="139"/>
      <c r="K79" s="139"/>
      <c r="L79" s="139"/>
      <c r="M79" s="90"/>
      <c r="N79" s="90"/>
      <c r="O79" s="90"/>
      <c r="P79" s="139">
        <v>2</v>
      </c>
      <c r="Q79" s="139" t="s">
        <v>501</v>
      </c>
      <c r="R79" s="139">
        <v>5517.5</v>
      </c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144"/>
      <c r="AF79" s="141"/>
      <c r="AG79" s="142"/>
    </row>
    <row r="80" spans="1:33" ht="26.25" customHeight="1">
      <c r="A80" s="163"/>
      <c r="B80" s="50">
        <v>72</v>
      </c>
      <c r="C80" s="51" t="s">
        <v>83</v>
      </c>
      <c r="D80" s="84">
        <f t="shared" si="1"/>
        <v>0</v>
      </c>
      <c r="E80" s="88"/>
      <c r="F80" s="89"/>
      <c r="G80" s="143"/>
      <c r="H80" s="139"/>
      <c r="I80" s="139"/>
      <c r="J80" s="139"/>
      <c r="K80" s="139"/>
      <c r="L80" s="139"/>
      <c r="M80" s="90"/>
      <c r="N80" s="90"/>
      <c r="O80" s="90"/>
      <c r="P80" s="139"/>
      <c r="Q80" s="139"/>
      <c r="R80" s="139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144"/>
      <c r="AF80" s="141"/>
      <c r="AG80" s="142"/>
    </row>
    <row r="81" spans="1:33" ht="15" customHeight="1">
      <c r="A81" s="169" t="s">
        <v>84</v>
      </c>
      <c r="B81" s="55">
        <v>73</v>
      </c>
      <c r="C81" s="56" t="s">
        <v>85</v>
      </c>
      <c r="D81" s="84">
        <f t="shared" si="1"/>
        <v>0</v>
      </c>
      <c r="E81" s="88"/>
      <c r="F81" s="89"/>
      <c r="G81" s="143"/>
      <c r="H81" s="139"/>
      <c r="I81" s="139"/>
      <c r="J81" s="139"/>
      <c r="K81" s="139"/>
      <c r="L81" s="139"/>
      <c r="M81" s="90"/>
      <c r="N81" s="90"/>
      <c r="O81" s="90"/>
      <c r="P81" s="139"/>
      <c r="Q81" s="139"/>
      <c r="R81" s="139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144"/>
      <c r="AF81" s="141"/>
      <c r="AG81" s="142"/>
    </row>
    <row r="82" spans="1:33" ht="16.5">
      <c r="A82" s="169"/>
      <c r="B82" s="55">
        <v>74</v>
      </c>
      <c r="C82" s="56" t="s">
        <v>86</v>
      </c>
      <c r="D82" s="84">
        <f t="shared" si="1"/>
        <v>27</v>
      </c>
      <c r="E82" s="88"/>
      <c r="F82" s="89"/>
      <c r="G82" s="143"/>
      <c r="H82" s="139"/>
      <c r="I82" s="139"/>
      <c r="J82" s="139"/>
      <c r="K82" s="139"/>
      <c r="L82" s="139"/>
      <c r="M82" s="90">
        <v>1</v>
      </c>
      <c r="N82" s="90" t="s">
        <v>501</v>
      </c>
      <c r="O82" s="90">
        <v>920</v>
      </c>
      <c r="P82" s="139">
        <v>10</v>
      </c>
      <c r="Q82" s="139" t="s">
        <v>501</v>
      </c>
      <c r="R82" s="139">
        <v>844</v>
      </c>
      <c r="S82" s="87">
        <v>6</v>
      </c>
      <c r="T82" s="87" t="s">
        <v>259</v>
      </c>
      <c r="U82" s="87" t="s">
        <v>458</v>
      </c>
      <c r="V82" s="87">
        <v>6</v>
      </c>
      <c r="W82" s="87" t="s">
        <v>259</v>
      </c>
      <c r="X82" s="87" t="s">
        <v>309</v>
      </c>
      <c r="Y82" s="87">
        <v>3</v>
      </c>
      <c r="Z82" s="87" t="s">
        <v>259</v>
      </c>
      <c r="AA82" s="87">
        <v>805</v>
      </c>
      <c r="AB82" s="87"/>
      <c r="AC82" s="87"/>
      <c r="AD82" s="87"/>
      <c r="AE82" s="144">
        <v>1</v>
      </c>
      <c r="AF82" s="141" t="s">
        <v>588</v>
      </c>
      <c r="AG82" s="142">
        <v>530</v>
      </c>
    </row>
    <row r="83" spans="1:33" ht="16.5">
      <c r="A83" s="57" t="s">
        <v>87</v>
      </c>
      <c r="B83" s="55">
        <v>75</v>
      </c>
      <c r="C83" s="56" t="s">
        <v>88</v>
      </c>
      <c r="D83" s="84">
        <f t="shared" si="1"/>
        <v>0</v>
      </c>
      <c r="E83" s="88"/>
      <c r="F83" s="89"/>
      <c r="G83" s="143"/>
      <c r="H83" s="139"/>
      <c r="I83" s="139"/>
      <c r="J83" s="139"/>
      <c r="K83" s="139"/>
      <c r="L83" s="139"/>
      <c r="M83" s="90"/>
      <c r="N83" s="90"/>
      <c r="O83" s="90"/>
      <c r="P83" s="139"/>
      <c r="Q83" s="139"/>
      <c r="R83" s="139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144"/>
      <c r="AF83" s="141"/>
      <c r="AG83" s="142"/>
    </row>
    <row r="84" spans="1:33" ht="15" customHeight="1" hidden="1">
      <c r="A84" s="57" t="s">
        <v>87</v>
      </c>
      <c r="B84" s="58"/>
      <c r="C84" s="56" t="s">
        <v>88</v>
      </c>
      <c r="D84" s="88"/>
      <c r="E84" s="88"/>
      <c r="F84" s="89"/>
      <c r="G84" s="143"/>
      <c r="H84" s="139"/>
      <c r="I84" s="139"/>
      <c r="J84" s="139"/>
      <c r="K84" s="139"/>
      <c r="L84" s="139"/>
      <c r="M84" s="90">
        <f>'[3]Лянтор'!M84+'[3]Фёдоровский'!M84+'[3]Белый Яр'!M84+'[3]Барсово'!M84+'[3]Солнечный'!M84+'[3]Н.сортым'!M84+'[3]Локосово'!M84+'[3]Русскинская'!M84+'[3]Тундрино'!M84+'[3]Сытомино'!M84+'[3]Лямина'!M84+'[3]Угут'!M84+'[3]Ульт-Ягун'!M84</f>
        <v>0</v>
      </c>
      <c r="N84" s="90"/>
      <c r="O84" s="90"/>
      <c r="P84" s="139"/>
      <c r="Q84" s="139"/>
      <c r="R84" s="139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144"/>
      <c r="AF84" s="141"/>
      <c r="AG84" s="142"/>
    </row>
    <row r="85" spans="1:33" ht="12" customHeight="1" hidden="1">
      <c r="A85" s="120"/>
      <c r="B85" s="58"/>
      <c r="C85" s="56"/>
      <c r="D85" s="88"/>
      <c r="E85" s="88"/>
      <c r="F85" s="89"/>
      <c r="G85" s="143"/>
      <c r="H85" s="139"/>
      <c r="I85" s="139"/>
      <c r="J85" s="139"/>
      <c r="K85" s="139"/>
      <c r="L85" s="139"/>
      <c r="M85" s="90">
        <f>'[3]Лянтор'!M85+'[3]Фёдоровский'!M85+'[3]Белый Яр'!M85+'[3]Барсово'!M85+'[3]Солнечный'!M85+'[3]Н.сортым'!M85+'[3]Локосово'!M85+'[3]Русскинская'!M85+'[3]Тундрино'!M85+'[3]Сытомино'!M85+'[3]Лямина'!M85+'[3]Угут'!M85+'[3]Ульт-Ягун'!M85</f>
        <v>0</v>
      </c>
      <c r="N85" s="90"/>
      <c r="O85" s="90"/>
      <c r="P85" s="139"/>
      <c r="Q85" s="139"/>
      <c r="R85" s="139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144"/>
      <c r="AF85" s="141"/>
      <c r="AG85" s="142"/>
    </row>
    <row r="86" spans="1:33" ht="27" customHeight="1" hidden="1">
      <c r="A86" s="120"/>
      <c r="B86" s="58"/>
      <c r="C86" s="56"/>
      <c r="D86" s="88"/>
      <c r="E86" s="88"/>
      <c r="F86" s="89"/>
      <c r="G86" s="143"/>
      <c r="H86" s="139"/>
      <c r="I86" s="139"/>
      <c r="J86" s="139"/>
      <c r="K86" s="139"/>
      <c r="L86" s="139"/>
      <c r="M86" s="90">
        <f>'[3]Лянтор'!M86+'[3]Фёдоровский'!M86+'[3]Белый Яр'!M86+'[3]Барсово'!M86+'[3]Солнечный'!M86+'[3]Н.сортым'!M86+'[3]Локосово'!M86+'[3]Русскинская'!M86+'[3]Тундрино'!M86+'[3]Сытомино'!M86+'[3]Лямина'!M86+'[3]Угут'!M86+'[3]Ульт-Ягун'!M86</f>
        <v>0</v>
      </c>
      <c r="N86" s="90"/>
      <c r="O86" s="90"/>
      <c r="P86" s="139"/>
      <c r="Q86" s="139"/>
      <c r="R86" s="139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144"/>
      <c r="AF86" s="141"/>
      <c r="AG86" s="142"/>
    </row>
    <row r="87" spans="1:33" ht="43.5" customHeight="1" hidden="1">
      <c r="A87" s="120"/>
      <c r="B87" s="58"/>
      <c r="C87" s="56"/>
      <c r="D87" s="88"/>
      <c r="E87" s="88"/>
      <c r="F87" s="89"/>
      <c r="G87" s="143"/>
      <c r="H87" s="139"/>
      <c r="I87" s="139"/>
      <c r="J87" s="139"/>
      <c r="K87" s="139"/>
      <c r="L87" s="139"/>
      <c r="M87" s="90">
        <f>'[3]Лянтор'!M87+'[3]Фёдоровский'!M87+'[3]Белый Яр'!M87+'[3]Барсово'!M87+'[3]Солнечный'!M87+'[3]Н.сортым'!M87+'[3]Локосово'!M87+'[3]Русскинская'!M87+'[3]Тундрино'!M87+'[3]Сытомино'!M87+'[3]Лямина'!M87+'[3]Угут'!M87+'[3]Ульт-Ягун'!M87</f>
        <v>0</v>
      </c>
      <c r="N87" s="90"/>
      <c r="O87" s="90"/>
      <c r="P87" s="139"/>
      <c r="Q87" s="139"/>
      <c r="R87" s="139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144"/>
      <c r="AF87" s="141"/>
      <c r="AG87" s="142"/>
    </row>
    <row r="88" spans="1:33" ht="29.25" customHeight="1" hidden="1">
      <c r="A88" s="120"/>
      <c r="B88" s="58"/>
      <c r="C88" s="56"/>
      <c r="D88" s="88"/>
      <c r="E88" s="88"/>
      <c r="F88" s="89"/>
      <c r="G88" s="143"/>
      <c r="H88" s="139"/>
      <c r="I88" s="139"/>
      <c r="J88" s="139"/>
      <c r="K88" s="139"/>
      <c r="L88" s="139"/>
      <c r="M88" s="90">
        <f>'[3]Лянтор'!M88+'[3]Фёдоровский'!M88+'[3]Белый Яр'!M88+'[3]Барсово'!M88+'[3]Солнечный'!M88+'[3]Н.сортым'!M88+'[3]Локосово'!M88+'[3]Русскинская'!M88+'[3]Тундрино'!M88+'[3]Сытомино'!M88+'[3]Лямина'!M88+'[3]Угут'!M88+'[3]Ульт-Ягун'!M88</f>
        <v>0</v>
      </c>
      <c r="N88" s="90"/>
      <c r="O88" s="90"/>
      <c r="P88" s="139"/>
      <c r="Q88" s="139"/>
      <c r="R88" s="139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144">
        <v>173</v>
      </c>
      <c r="AF88" s="141"/>
      <c r="AG88" s="142" t="s">
        <v>597</v>
      </c>
    </row>
    <row r="89" spans="1:33" ht="29.25" customHeight="1">
      <c r="A89" s="120" t="s">
        <v>89</v>
      </c>
      <c r="B89" s="55">
        <v>76</v>
      </c>
      <c r="C89" s="56" t="s">
        <v>90</v>
      </c>
      <c r="D89" s="84">
        <f aca="true" t="shared" si="2" ref="D89:D152">G89+J89+M89+P89+S89+V89+Y89+AB89+AE89</f>
        <v>9</v>
      </c>
      <c r="E89" s="88"/>
      <c r="F89" s="89"/>
      <c r="G89" s="138">
        <v>1</v>
      </c>
      <c r="H89" s="139" t="s">
        <v>503</v>
      </c>
      <c r="I89" s="139">
        <v>659</v>
      </c>
      <c r="J89" s="139">
        <v>6</v>
      </c>
      <c r="K89" s="139" t="s">
        <v>503</v>
      </c>
      <c r="L89" s="139" t="s">
        <v>542</v>
      </c>
      <c r="M89" s="90"/>
      <c r="N89" s="90"/>
      <c r="O89" s="90"/>
      <c r="P89" s="139">
        <v>2</v>
      </c>
      <c r="Q89" s="139" t="s">
        <v>543</v>
      </c>
      <c r="R89" s="139">
        <v>1768.5</v>
      </c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144"/>
      <c r="AF89" s="141"/>
      <c r="AG89" s="142"/>
    </row>
    <row r="90" spans="1:33" ht="29.25" customHeight="1">
      <c r="A90" s="163" t="s">
        <v>91</v>
      </c>
      <c r="B90" s="50">
        <v>77</v>
      </c>
      <c r="C90" s="60" t="s">
        <v>91</v>
      </c>
      <c r="D90" s="84">
        <f t="shared" si="2"/>
        <v>0</v>
      </c>
      <c r="E90" s="88"/>
      <c r="F90" s="89"/>
      <c r="G90" s="143"/>
      <c r="H90" s="139"/>
      <c r="I90" s="139"/>
      <c r="J90" s="139"/>
      <c r="K90" s="139"/>
      <c r="L90" s="139"/>
      <c r="M90" s="90"/>
      <c r="N90" s="90"/>
      <c r="O90" s="90"/>
      <c r="P90" s="139"/>
      <c r="Q90" s="139"/>
      <c r="R90" s="139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144"/>
      <c r="AF90" s="141"/>
      <c r="AG90" s="142"/>
    </row>
    <row r="91" spans="1:33" ht="29.25" customHeight="1">
      <c r="A91" s="163"/>
      <c r="B91" s="50">
        <v>78</v>
      </c>
      <c r="C91" s="61" t="s">
        <v>92</v>
      </c>
      <c r="D91" s="84">
        <f t="shared" si="2"/>
        <v>0</v>
      </c>
      <c r="E91" s="88"/>
      <c r="F91" s="89"/>
      <c r="G91" s="143"/>
      <c r="H91" s="139"/>
      <c r="I91" s="139"/>
      <c r="J91" s="139"/>
      <c r="K91" s="139"/>
      <c r="L91" s="139"/>
      <c r="M91" s="90"/>
      <c r="N91" s="90"/>
      <c r="O91" s="90"/>
      <c r="P91" s="139"/>
      <c r="Q91" s="139"/>
      <c r="R91" s="139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144"/>
      <c r="AF91" s="141"/>
      <c r="AG91" s="142"/>
    </row>
    <row r="92" spans="1:33" ht="29.25" customHeight="1">
      <c r="A92" s="163"/>
      <c r="B92" s="50">
        <v>79</v>
      </c>
      <c r="C92" s="61" t="s">
        <v>93</v>
      </c>
      <c r="D92" s="84">
        <f t="shared" si="2"/>
        <v>0</v>
      </c>
      <c r="E92" s="88"/>
      <c r="F92" s="89"/>
      <c r="G92" s="143"/>
      <c r="H92" s="139"/>
      <c r="I92" s="139"/>
      <c r="J92" s="139"/>
      <c r="K92" s="139"/>
      <c r="L92" s="139"/>
      <c r="M92" s="90"/>
      <c r="N92" s="90"/>
      <c r="O92" s="90"/>
      <c r="P92" s="139"/>
      <c r="Q92" s="139"/>
      <c r="R92" s="139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144"/>
      <c r="AF92" s="141"/>
      <c r="AG92" s="142"/>
    </row>
    <row r="93" spans="1:33" ht="29.25" customHeight="1">
      <c r="A93" s="163" t="s">
        <v>94</v>
      </c>
      <c r="B93" s="50">
        <v>80</v>
      </c>
      <c r="C93" s="62" t="s">
        <v>94</v>
      </c>
      <c r="D93" s="84">
        <f t="shared" si="2"/>
        <v>530</v>
      </c>
      <c r="E93" s="88"/>
      <c r="F93" s="89"/>
      <c r="G93" s="138">
        <v>12</v>
      </c>
      <c r="H93" s="139" t="s">
        <v>503</v>
      </c>
      <c r="I93" s="139">
        <v>241.4</v>
      </c>
      <c r="J93" s="139"/>
      <c r="K93" s="139"/>
      <c r="L93" s="139"/>
      <c r="M93" s="90">
        <v>13</v>
      </c>
      <c r="N93" s="90" t="s">
        <v>501</v>
      </c>
      <c r="O93" s="90" t="s">
        <v>544</v>
      </c>
      <c r="P93" s="139">
        <v>107</v>
      </c>
      <c r="Q93" s="139" t="s">
        <v>545</v>
      </c>
      <c r="R93" s="139" t="s">
        <v>546</v>
      </c>
      <c r="S93" s="87">
        <v>59</v>
      </c>
      <c r="T93" s="87" t="s">
        <v>281</v>
      </c>
      <c r="U93" s="87" t="s">
        <v>449</v>
      </c>
      <c r="V93" s="87">
        <v>17</v>
      </c>
      <c r="W93" s="87" t="s">
        <v>281</v>
      </c>
      <c r="X93" s="87" t="s">
        <v>459</v>
      </c>
      <c r="Y93" s="87">
        <v>70</v>
      </c>
      <c r="Z93" s="87" t="s">
        <v>259</v>
      </c>
      <c r="AA93" s="87" t="s">
        <v>465</v>
      </c>
      <c r="AB93" s="87"/>
      <c r="AC93" s="87"/>
      <c r="AD93" s="87"/>
      <c r="AE93" s="144">
        <v>252</v>
      </c>
      <c r="AF93" s="141" t="s">
        <v>257</v>
      </c>
      <c r="AG93" s="142" t="s">
        <v>598</v>
      </c>
    </row>
    <row r="94" spans="1:33" ht="29.25" customHeight="1">
      <c r="A94" s="163"/>
      <c r="B94" s="50">
        <v>81</v>
      </c>
      <c r="C94" s="61" t="s">
        <v>95</v>
      </c>
      <c r="D94" s="84">
        <f t="shared" si="2"/>
        <v>0</v>
      </c>
      <c r="E94" s="88"/>
      <c r="F94" s="89"/>
      <c r="G94" s="143"/>
      <c r="H94" s="139"/>
      <c r="I94" s="139"/>
      <c r="J94" s="139"/>
      <c r="K94" s="139"/>
      <c r="L94" s="139"/>
      <c r="M94" s="90"/>
      <c r="N94" s="90"/>
      <c r="O94" s="90"/>
      <c r="P94" s="139"/>
      <c r="Q94" s="139"/>
      <c r="R94" s="139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144"/>
      <c r="AF94" s="141"/>
      <c r="AG94" s="142"/>
    </row>
    <row r="95" spans="1:33" ht="29.25" customHeight="1">
      <c r="A95" s="163"/>
      <c r="B95" s="50">
        <v>82</v>
      </c>
      <c r="C95" s="61" t="s">
        <v>96</v>
      </c>
      <c r="D95" s="84">
        <f t="shared" si="2"/>
        <v>0</v>
      </c>
      <c r="E95" s="88"/>
      <c r="F95" s="89"/>
      <c r="G95" s="143"/>
      <c r="H95" s="139"/>
      <c r="I95" s="139"/>
      <c r="J95" s="139"/>
      <c r="K95" s="139"/>
      <c r="L95" s="139"/>
      <c r="M95" s="90"/>
      <c r="N95" s="90"/>
      <c r="O95" s="90"/>
      <c r="P95" s="139"/>
      <c r="Q95" s="139"/>
      <c r="R95" s="139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144"/>
      <c r="AF95" s="141"/>
      <c r="AG95" s="142"/>
    </row>
    <row r="96" spans="1:33" ht="29.25" customHeight="1">
      <c r="A96" s="163"/>
      <c r="B96" s="50">
        <v>83</v>
      </c>
      <c r="C96" s="61" t="s">
        <v>97</v>
      </c>
      <c r="D96" s="84">
        <f t="shared" si="2"/>
        <v>79</v>
      </c>
      <c r="E96" s="88"/>
      <c r="F96" s="89"/>
      <c r="G96" s="138">
        <v>2</v>
      </c>
      <c r="H96" s="139" t="s">
        <v>547</v>
      </c>
      <c r="I96" s="139" t="s">
        <v>548</v>
      </c>
      <c r="J96" s="139">
        <v>21</v>
      </c>
      <c r="K96" s="139" t="s">
        <v>549</v>
      </c>
      <c r="L96" s="139" t="s">
        <v>550</v>
      </c>
      <c r="M96" s="90">
        <v>2</v>
      </c>
      <c r="N96" s="90" t="s">
        <v>501</v>
      </c>
      <c r="O96" s="90">
        <v>522</v>
      </c>
      <c r="P96" s="139">
        <v>18</v>
      </c>
      <c r="Q96" s="139" t="s">
        <v>540</v>
      </c>
      <c r="R96" s="40" t="s">
        <v>551</v>
      </c>
      <c r="S96" s="87">
        <v>10</v>
      </c>
      <c r="T96" s="87" t="s">
        <v>288</v>
      </c>
      <c r="U96" s="87" t="s">
        <v>311</v>
      </c>
      <c r="V96" s="87">
        <v>2</v>
      </c>
      <c r="W96" s="87" t="s">
        <v>259</v>
      </c>
      <c r="X96" s="87" t="s">
        <v>293</v>
      </c>
      <c r="Y96" s="87">
        <v>7</v>
      </c>
      <c r="Z96" s="87" t="s">
        <v>259</v>
      </c>
      <c r="AA96" s="87" t="s">
        <v>464</v>
      </c>
      <c r="AB96" s="87"/>
      <c r="AC96" s="87"/>
      <c r="AD96" s="87"/>
      <c r="AE96" s="144">
        <v>17</v>
      </c>
      <c r="AF96" s="141" t="s">
        <v>599</v>
      </c>
      <c r="AG96" s="142" t="s">
        <v>600</v>
      </c>
    </row>
    <row r="97" spans="1:33" ht="29.25" customHeight="1">
      <c r="A97" s="163"/>
      <c r="B97" s="50">
        <v>84</v>
      </c>
      <c r="C97" s="61" t="s">
        <v>98</v>
      </c>
      <c r="D97" s="84">
        <f t="shared" si="2"/>
        <v>3</v>
      </c>
      <c r="E97" s="88"/>
      <c r="F97" s="89"/>
      <c r="G97" s="143"/>
      <c r="H97" s="139"/>
      <c r="I97" s="139"/>
      <c r="J97" s="139"/>
      <c r="K97" s="139"/>
      <c r="L97" s="139"/>
      <c r="M97" s="90"/>
      <c r="N97" s="90"/>
      <c r="O97" s="90"/>
      <c r="P97" s="139">
        <v>3</v>
      </c>
      <c r="Q97" s="139" t="s">
        <v>552</v>
      </c>
      <c r="R97" s="139" t="s">
        <v>553</v>
      </c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144"/>
      <c r="AF97" s="141"/>
      <c r="AG97" s="142"/>
    </row>
    <row r="98" spans="1:33" ht="29.25" customHeight="1">
      <c r="A98" s="163" t="s">
        <v>99</v>
      </c>
      <c r="B98" s="50">
        <v>85</v>
      </c>
      <c r="C98" s="62" t="s">
        <v>99</v>
      </c>
      <c r="D98" s="84">
        <f t="shared" si="2"/>
        <v>18</v>
      </c>
      <c r="E98" s="88"/>
      <c r="F98" s="89"/>
      <c r="G98" s="138">
        <v>1</v>
      </c>
      <c r="H98" s="139" t="s">
        <v>501</v>
      </c>
      <c r="I98" s="139">
        <v>397.1</v>
      </c>
      <c r="J98" s="139"/>
      <c r="K98" s="139"/>
      <c r="L98" s="139"/>
      <c r="M98" s="90"/>
      <c r="N98" s="90"/>
      <c r="O98" s="90"/>
      <c r="P98" s="139"/>
      <c r="Q98" s="139"/>
      <c r="R98" s="139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144">
        <v>17</v>
      </c>
      <c r="AF98" s="141" t="s">
        <v>601</v>
      </c>
      <c r="AG98" s="142" t="s">
        <v>602</v>
      </c>
    </row>
    <row r="99" spans="1:33" ht="29.25" customHeight="1">
      <c r="A99" s="163"/>
      <c r="B99" s="50">
        <v>86</v>
      </c>
      <c r="C99" s="61" t="s">
        <v>100</v>
      </c>
      <c r="D99" s="84">
        <f t="shared" si="2"/>
        <v>0</v>
      </c>
      <c r="E99" s="88"/>
      <c r="F99" s="89"/>
      <c r="G99" s="143"/>
      <c r="H99" s="139"/>
      <c r="I99" s="139"/>
      <c r="J99" s="139"/>
      <c r="K99" s="139"/>
      <c r="L99" s="139"/>
      <c r="M99" s="90"/>
      <c r="N99" s="90"/>
      <c r="O99" s="90"/>
      <c r="P99" s="139"/>
      <c r="Q99" s="139"/>
      <c r="R99" s="139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144"/>
      <c r="AF99" s="141"/>
      <c r="AG99" s="142"/>
    </row>
    <row r="100" spans="1:33" ht="29.25" customHeight="1">
      <c r="A100" s="163"/>
      <c r="B100" s="50">
        <v>87</v>
      </c>
      <c r="C100" s="61" t="s">
        <v>101</v>
      </c>
      <c r="D100" s="84">
        <f t="shared" si="2"/>
        <v>157</v>
      </c>
      <c r="E100" s="88"/>
      <c r="F100" s="89"/>
      <c r="G100" s="138">
        <v>6</v>
      </c>
      <c r="H100" s="139" t="s">
        <v>501</v>
      </c>
      <c r="I100" s="139">
        <v>538</v>
      </c>
      <c r="J100" s="139">
        <v>10</v>
      </c>
      <c r="K100" s="139" t="s">
        <v>549</v>
      </c>
      <c r="L100" s="139" t="s">
        <v>554</v>
      </c>
      <c r="M100" s="90">
        <v>3</v>
      </c>
      <c r="N100" s="90" t="s">
        <v>555</v>
      </c>
      <c r="O100" s="90" t="s">
        <v>556</v>
      </c>
      <c r="P100" s="139">
        <v>32</v>
      </c>
      <c r="Q100" s="40" t="s">
        <v>557</v>
      </c>
      <c r="R100" s="40"/>
      <c r="S100" s="87">
        <v>32</v>
      </c>
      <c r="T100" s="87" t="s">
        <v>282</v>
      </c>
      <c r="U100" s="87" t="s">
        <v>451</v>
      </c>
      <c r="V100" s="87">
        <v>17</v>
      </c>
      <c r="W100" s="87" t="s">
        <v>259</v>
      </c>
      <c r="X100" s="87" t="s">
        <v>460</v>
      </c>
      <c r="Y100" s="87">
        <v>16</v>
      </c>
      <c r="Z100" s="87" t="s">
        <v>259</v>
      </c>
      <c r="AA100" s="87" t="s">
        <v>466</v>
      </c>
      <c r="AB100" s="87"/>
      <c r="AC100" s="87"/>
      <c r="AD100" s="87"/>
      <c r="AE100" s="144">
        <v>41</v>
      </c>
      <c r="AF100" s="141" t="s">
        <v>603</v>
      </c>
      <c r="AG100" s="142" t="s">
        <v>604</v>
      </c>
    </row>
    <row r="101" spans="1:33" ht="29.25" customHeight="1">
      <c r="A101" s="163"/>
      <c r="B101" s="50">
        <v>88</v>
      </c>
      <c r="C101" s="61" t="s">
        <v>102</v>
      </c>
      <c r="D101" s="84">
        <f t="shared" si="2"/>
        <v>0</v>
      </c>
      <c r="E101" s="88"/>
      <c r="F101" s="89"/>
      <c r="G101" s="143"/>
      <c r="H101" s="139"/>
      <c r="I101" s="139"/>
      <c r="J101" s="139"/>
      <c r="K101" s="139"/>
      <c r="L101" s="139"/>
      <c r="M101" s="90"/>
      <c r="N101" s="90"/>
      <c r="O101" s="90"/>
      <c r="P101" s="139"/>
      <c r="Q101" s="139"/>
      <c r="R101" s="139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144"/>
      <c r="AF101" s="141"/>
      <c r="AG101" s="142"/>
    </row>
    <row r="102" spans="1:33" ht="29.25" customHeight="1">
      <c r="A102" s="163"/>
      <c r="B102" s="50">
        <v>89</v>
      </c>
      <c r="C102" s="61" t="s">
        <v>103</v>
      </c>
      <c r="D102" s="84">
        <f t="shared" si="2"/>
        <v>26</v>
      </c>
      <c r="E102" s="88"/>
      <c r="F102" s="89"/>
      <c r="G102" s="138">
        <v>5</v>
      </c>
      <c r="H102" s="139" t="s">
        <v>501</v>
      </c>
      <c r="I102" s="139">
        <v>518</v>
      </c>
      <c r="J102" s="139">
        <v>10</v>
      </c>
      <c r="K102" s="139" t="s">
        <v>504</v>
      </c>
      <c r="L102" s="139" t="s">
        <v>558</v>
      </c>
      <c r="M102" s="90"/>
      <c r="N102" s="90"/>
      <c r="O102" s="90"/>
      <c r="P102" s="139">
        <v>4</v>
      </c>
      <c r="Q102" s="139" t="s">
        <v>501</v>
      </c>
      <c r="R102" s="139" t="s">
        <v>559</v>
      </c>
      <c r="S102" s="87"/>
      <c r="T102" s="87"/>
      <c r="U102" s="87"/>
      <c r="V102" s="87"/>
      <c r="W102" s="87"/>
      <c r="X102" s="87"/>
      <c r="Y102" s="87">
        <v>1</v>
      </c>
      <c r="Z102" s="87" t="s">
        <v>259</v>
      </c>
      <c r="AA102" s="87">
        <v>348</v>
      </c>
      <c r="AB102" s="87"/>
      <c r="AC102" s="87"/>
      <c r="AD102" s="87"/>
      <c r="AE102" s="144">
        <v>6</v>
      </c>
      <c r="AF102" s="141" t="s">
        <v>605</v>
      </c>
      <c r="AG102" s="142" t="s">
        <v>606</v>
      </c>
    </row>
    <row r="103" spans="1:33" ht="29.25" customHeight="1">
      <c r="A103" s="163"/>
      <c r="B103" s="50">
        <v>90</v>
      </c>
      <c r="C103" s="61" t="s">
        <v>104</v>
      </c>
      <c r="D103" s="84">
        <f t="shared" si="2"/>
        <v>0</v>
      </c>
      <c r="E103" s="88"/>
      <c r="F103" s="89"/>
      <c r="G103" s="143"/>
      <c r="H103" s="139"/>
      <c r="I103" s="139"/>
      <c r="J103" s="139"/>
      <c r="K103" s="139"/>
      <c r="L103" s="139"/>
      <c r="M103" s="90"/>
      <c r="N103" s="90"/>
      <c r="O103" s="90"/>
      <c r="P103" s="139"/>
      <c r="Q103" s="139"/>
      <c r="R103" s="139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144"/>
      <c r="AF103" s="141"/>
      <c r="AG103" s="142"/>
    </row>
    <row r="104" spans="1:33" ht="29.25" customHeight="1">
      <c r="A104" s="46" t="s">
        <v>105</v>
      </c>
      <c r="B104" s="50">
        <v>91</v>
      </c>
      <c r="C104" s="62" t="s">
        <v>105</v>
      </c>
      <c r="D104" s="84">
        <f t="shared" si="2"/>
        <v>666</v>
      </c>
      <c r="E104" s="88"/>
      <c r="F104" s="89"/>
      <c r="G104" s="138">
        <v>169</v>
      </c>
      <c r="H104" s="139" t="s">
        <v>501</v>
      </c>
      <c r="I104" s="139">
        <v>14.1</v>
      </c>
      <c r="J104" s="139">
        <v>26</v>
      </c>
      <c r="K104" s="139" t="s">
        <v>549</v>
      </c>
      <c r="L104" s="139" t="s">
        <v>560</v>
      </c>
      <c r="M104" s="90">
        <v>60</v>
      </c>
      <c r="N104" s="90" t="s">
        <v>561</v>
      </c>
      <c r="O104" s="90"/>
      <c r="P104" s="139">
        <v>107</v>
      </c>
      <c r="Q104" s="40" t="s">
        <v>562</v>
      </c>
      <c r="R104" s="40"/>
      <c r="S104" s="87">
        <v>101</v>
      </c>
      <c r="T104" s="87" t="s">
        <v>384</v>
      </c>
      <c r="U104" s="87" t="s">
        <v>314</v>
      </c>
      <c r="V104" s="87">
        <v>36</v>
      </c>
      <c r="W104" s="87" t="s">
        <v>269</v>
      </c>
      <c r="X104" s="87" t="s">
        <v>462</v>
      </c>
      <c r="Y104" s="87">
        <v>26</v>
      </c>
      <c r="Z104" s="87" t="s">
        <v>472</v>
      </c>
      <c r="AA104" s="87" t="s">
        <v>302</v>
      </c>
      <c r="AB104" s="87"/>
      <c r="AC104" s="87"/>
      <c r="AD104" s="87"/>
      <c r="AE104" s="144">
        <v>141</v>
      </c>
      <c r="AF104" s="141" t="s">
        <v>607</v>
      </c>
      <c r="AG104" s="142" t="s">
        <v>608</v>
      </c>
    </row>
    <row r="105" spans="1:33" ht="29.25" customHeight="1">
      <c r="A105" s="46" t="s">
        <v>174</v>
      </c>
      <c r="B105" s="50">
        <v>92</v>
      </c>
      <c r="C105" s="62" t="s">
        <v>106</v>
      </c>
      <c r="D105" s="84">
        <f t="shared" si="2"/>
        <v>19</v>
      </c>
      <c r="E105" s="88"/>
      <c r="F105" s="89"/>
      <c r="G105" s="138">
        <v>1</v>
      </c>
      <c r="H105" s="139" t="s">
        <v>501</v>
      </c>
      <c r="I105" s="139">
        <v>3596.4</v>
      </c>
      <c r="J105" s="139"/>
      <c r="K105" s="139"/>
      <c r="L105" s="139"/>
      <c r="M105" s="90"/>
      <c r="N105" s="90"/>
      <c r="O105" s="90"/>
      <c r="P105" s="139">
        <v>11</v>
      </c>
      <c r="Q105" s="139" t="s">
        <v>501</v>
      </c>
      <c r="R105" s="139" t="s">
        <v>563</v>
      </c>
      <c r="S105" s="87">
        <v>2</v>
      </c>
      <c r="T105" s="87" t="s">
        <v>259</v>
      </c>
      <c r="U105" s="87" t="s">
        <v>455</v>
      </c>
      <c r="V105" s="87"/>
      <c r="W105" s="87"/>
      <c r="X105" s="87"/>
      <c r="Y105" s="87">
        <v>2</v>
      </c>
      <c r="Z105" s="87" t="s">
        <v>259</v>
      </c>
      <c r="AA105" s="87">
        <v>4041</v>
      </c>
      <c r="AB105" s="87"/>
      <c r="AC105" s="87"/>
      <c r="AD105" s="87"/>
      <c r="AE105" s="144">
        <v>3</v>
      </c>
      <c r="AF105" s="141" t="s">
        <v>609</v>
      </c>
      <c r="AG105" s="142">
        <v>3379</v>
      </c>
    </row>
    <row r="106" spans="1:33" ht="29.25" customHeight="1">
      <c r="A106" s="46" t="s">
        <v>107</v>
      </c>
      <c r="B106" s="50">
        <v>93</v>
      </c>
      <c r="C106" s="62" t="s">
        <v>108</v>
      </c>
      <c r="D106" s="84">
        <f t="shared" si="2"/>
        <v>6</v>
      </c>
      <c r="E106" s="88"/>
      <c r="F106" s="89"/>
      <c r="G106" s="138">
        <v>1</v>
      </c>
      <c r="H106" s="139" t="s">
        <v>501</v>
      </c>
      <c r="I106" s="139">
        <v>3219</v>
      </c>
      <c r="J106" s="139"/>
      <c r="K106" s="139"/>
      <c r="L106" s="139"/>
      <c r="M106" s="90"/>
      <c r="N106" s="90"/>
      <c r="O106" s="90"/>
      <c r="P106" s="139"/>
      <c r="Q106" s="139"/>
      <c r="R106" s="139"/>
      <c r="S106" s="87"/>
      <c r="T106" s="87"/>
      <c r="U106" s="87"/>
      <c r="V106" s="87">
        <v>1</v>
      </c>
      <c r="W106" s="87" t="s">
        <v>259</v>
      </c>
      <c r="X106" s="87">
        <v>3245</v>
      </c>
      <c r="Y106" s="87">
        <v>2</v>
      </c>
      <c r="Z106" s="87" t="s">
        <v>259</v>
      </c>
      <c r="AA106" s="87" t="s">
        <v>467</v>
      </c>
      <c r="AB106" s="87"/>
      <c r="AC106" s="87"/>
      <c r="AD106" s="87"/>
      <c r="AE106" s="144">
        <v>2</v>
      </c>
      <c r="AF106" s="141" t="s">
        <v>588</v>
      </c>
      <c r="AG106" s="142" t="s">
        <v>610</v>
      </c>
    </row>
    <row r="107" spans="1:33" ht="29.25" customHeight="1">
      <c r="A107" s="163" t="s">
        <v>175</v>
      </c>
      <c r="B107" s="50">
        <v>94</v>
      </c>
      <c r="C107" s="62" t="s">
        <v>109</v>
      </c>
      <c r="D107" s="84">
        <f t="shared" si="2"/>
        <v>27</v>
      </c>
      <c r="E107" s="88"/>
      <c r="F107" s="89"/>
      <c r="G107" s="143"/>
      <c r="H107" s="139"/>
      <c r="I107" s="139"/>
      <c r="J107" s="139"/>
      <c r="K107" s="139"/>
      <c r="L107" s="139"/>
      <c r="M107" s="90"/>
      <c r="N107" s="90"/>
      <c r="O107" s="90"/>
      <c r="P107" s="139"/>
      <c r="Q107" s="139"/>
      <c r="R107" s="139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144">
        <v>27</v>
      </c>
      <c r="AF107" s="141" t="s">
        <v>605</v>
      </c>
      <c r="AG107" s="142" t="s">
        <v>611</v>
      </c>
    </row>
    <row r="108" spans="1:33" ht="29.25" customHeight="1">
      <c r="A108" s="163"/>
      <c r="B108" s="50">
        <v>95</v>
      </c>
      <c r="C108" s="62" t="s">
        <v>110</v>
      </c>
      <c r="D108" s="84">
        <f t="shared" si="2"/>
        <v>0</v>
      </c>
      <c r="E108" s="88"/>
      <c r="F108" s="89"/>
      <c r="G108" s="143"/>
      <c r="H108" s="139"/>
      <c r="I108" s="139"/>
      <c r="J108" s="139"/>
      <c r="K108" s="139"/>
      <c r="L108" s="139"/>
      <c r="M108" s="90"/>
      <c r="N108" s="90"/>
      <c r="O108" s="90"/>
      <c r="P108" s="139"/>
      <c r="Q108" s="139"/>
      <c r="R108" s="139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144"/>
      <c r="AF108" s="141"/>
      <c r="AG108" s="142"/>
    </row>
    <row r="109" spans="1:33" ht="29.25" customHeight="1">
      <c r="A109" s="163"/>
      <c r="B109" s="50">
        <v>96</v>
      </c>
      <c r="C109" s="62" t="s">
        <v>111</v>
      </c>
      <c r="D109" s="84">
        <f t="shared" si="2"/>
        <v>217</v>
      </c>
      <c r="E109" s="88"/>
      <c r="F109" s="89"/>
      <c r="G109" s="138">
        <v>18</v>
      </c>
      <c r="H109" s="139" t="s">
        <v>501</v>
      </c>
      <c r="I109" s="139" t="s">
        <v>564</v>
      </c>
      <c r="J109" s="139">
        <v>8</v>
      </c>
      <c r="K109" s="139" t="s">
        <v>504</v>
      </c>
      <c r="L109" s="139" t="s">
        <v>565</v>
      </c>
      <c r="M109" s="90">
        <v>13</v>
      </c>
      <c r="N109" s="90" t="s">
        <v>501</v>
      </c>
      <c r="O109" s="90" t="s">
        <v>566</v>
      </c>
      <c r="P109" s="139">
        <v>10</v>
      </c>
      <c r="Q109" s="139" t="s">
        <v>501</v>
      </c>
      <c r="R109" s="40" t="s">
        <v>567</v>
      </c>
      <c r="S109" s="87">
        <v>84</v>
      </c>
      <c r="T109" s="87" t="s">
        <v>259</v>
      </c>
      <c r="U109" s="87" t="s">
        <v>450</v>
      </c>
      <c r="V109" s="87">
        <v>34</v>
      </c>
      <c r="W109" s="87" t="s">
        <v>259</v>
      </c>
      <c r="X109" s="87" t="s">
        <v>387</v>
      </c>
      <c r="Y109" s="87">
        <v>31</v>
      </c>
      <c r="Z109" s="87" t="s">
        <v>259</v>
      </c>
      <c r="AA109" s="87" t="s">
        <v>351</v>
      </c>
      <c r="AB109" s="87"/>
      <c r="AC109" s="87"/>
      <c r="AD109" s="87"/>
      <c r="AE109" s="144">
        <v>19</v>
      </c>
      <c r="AF109" s="141" t="s">
        <v>605</v>
      </c>
      <c r="AG109" s="142" t="s">
        <v>612</v>
      </c>
    </row>
    <row r="110" spans="1:33" ht="29.25" customHeight="1">
      <c r="A110" s="163"/>
      <c r="B110" s="50">
        <v>97</v>
      </c>
      <c r="C110" s="62" t="s">
        <v>112</v>
      </c>
      <c r="D110" s="84">
        <f t="shared" si="2"/>
        <v>24</v>
      </c>
      <c r="E110" s="88"/>
      <c r="F110" s="89"/>
      <c r="G110" s="138">
        <v>6</v>
      </c>
      <c r="H110" s="139" t="s">
        <v>528</v>
      </c>
      <c r="I110" s="139" t="s">
        <v>568</v>
      </c>
      <c r="J110" s="139"/>
      <c r="K110" s="139"/>
      <c r="L110" s="139"/>
      <c r="M110" s="90">
        <v>6</v>
      </c>
      <c r="N110" s="90" t="s">
        <v>569</v>
      </c>
      <c r="O110" s="90" t="s">
        <v>570</v>
      </c>
      <c r="P110" s="139"/>
      <c r="Q110" s="139"/>
      <c r="R110" s="139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144">
        <v>12</v>
      </c>
      <c r="AF110" s="141" t="s">
        <v>613</v>
      </c>
      <c r="AG110" s="142" t="s">
        <v>614</v>
      </c>
    </row>
    <row r="111" spans="1:33" ht="29.25" customHeight="1">
      <c r="A111" s="163"/>
      <c r="B111" s="50">
        <v>98</v>
      </c>
      <c r="C111" s="62" t="s">
        <v>113</v>
      </c>
      <c r="D111" s="84">
        <f t="shared" si="2"/>
        <v>16</v>
      </c>
      <c r="E111" s="88"/>
      <c r="F111" s="89"/>
      <c r="G111" s="143"/>
      <c r="H111" s="139"/>
      <c r="I111" s="139"/>
      <c r="J111" s="139">
        <v>5</v>
      </c>
      <c r="K111" s="139" t="s">
        <v>504</v>
      </c>
      <c r="L111" s="139">
        <v>151</v>
      </c>
      <c r="M111" s="90">
        <v>1</v>
      </c>
      <c r="N111" s="90" t="s">
        <v>501</v>
      </c>
      <c r="O111" s="90">
        <v>191</v>
      </c>
      <c r="P111" s="139">
        <v>10</v>
      </c>
      <c r="Q111" s="139" t="s">
        <v>501</v>
      </c>
      <c r="R111" s="139" t="s">
        <v>571</v>
      </c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144"/>
      <c r="AF111" s="141"/>
      <c r="AG111" s="142"/>
    </row>
    <row r="112" spans="1:33" ht="29.25" customHeight="1">
      <c r="A112" s="163"/>
      <c r="B112" s="50">
        <v>99</v>
      </c>
      <c r="C112" s="62" t="s">
        <v>114</v>
      </c>
      <c r="D112" s="84">
        <f t="shared" si="2"/>
        <v>35</v>
      </c>
      <c r="E112" s="88"/>
      <c r="F112" s="89"/>
      <c r="G112" s="143"/>
      <c r="H112" s="139"/>
      <c r="I112" s="139"/>
      <c r="J112" s="139">
        <v>31</v>
      </c>
      <c r="K112" s="139" t="s">
        <v>503</v>
      </c>
      <c r="L112" s="139">
        <v>68</v>
      </c>
      <c r="M112" s="90">
        <v>4</v>
      </c>
      <c r="N112" s="90" t="s">
        <v>501</v>
      </c>
      <c r="O112" s="90" t="s">
        <v>572</v>
      </c>
      <c r="P112" s="139"/>
      <c r="Q112" s="139"/>
      <c r="R112" s="139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144"/>
      <c r="AF112" s="141"/>
      <c r="AG112" s="142"/>
    </row>
    <row r="113" spans="1:33" ht="29.25" customHeight="1">
      <c r="A113" s="163"/>
      <c r="B113" s="50">
        <v>100</v>
      </c>
      <c r="C113" s="62" t="s">
        <v>115</v>
      </c>
      <c r="D113" s="84">
        <f t="shared" si="2"/>
        <v>23</v>
      </c>
      <c r="E113" s="88"/>
      <c r="F113" s="89"/>
      <c r="G113" s="143"/>
      <c r="H113" s="139"/>
      <c r="I113" s="139"/>
      <c r="J113" s="139">
        <v>22</v>
      </c>
      <c r="K113" s="139" t="s">
        <v>520</v>
      </c>
      <c r="L113" s="139">
        <v>125</v>
      </c>
      <c r="M113" s="90"/>
      <c r="N113" s="90"/>
      <c r="O113" s="90"/>
      <c r="P113" s="139"/>
      <c r="Q113" s="139"/>
      <c r="R113" s="139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144">
        <v>1</v>
      </c>
      <c r="AF113" s="141" t="s">
        <v>585</v>
      </c>
      <c r="AG113" s="142">
        <v>135.3</v>
      </c>
    </row>
    <row r="114" spans="1:33" ht="29.25" customHeight="1">
      <c r="A114" s="163" t="s">
        <v>116</v>
      </c>
      <c r="B114" s="50">
        <v>101</v>
      </c>
      <c r="C114" s="62" t="s">
        <v>116</v>
      </c>
      <c r="D114" s="84">
        <f t="shared" si="2"/>
        <v>67</v>
      </c>
      <c r="E114" s="88"/>
      <c r="F114" s="89"/>
      <c r="G114" s="143"/>
      <c r="H114" s="139"/>
      <c r="I114" s="139"/>
      <c r="J114" s="139"/>
      <c r="K114" s="139"/>
      <c r="L114" s="139"/>
      <c r="M114" s="90">
        <v>10</v>
      </c>
      <c r="N114" s="90" t="s">
        <v>501</v>
      </c>
      <c r="O114" s="90">
        <v>740</v>
      </c>
      <c r="P114" s="139">
        <v>17</v>
      </c>
      <c r="Q114" s="139" t="s">
        <v>573</v>
      </c>
      <c r="R114" s="139" t="s">
        <v>574</v>
      </c>
      <c r="S114" s="87">
        <v>15</v>
      </c>
      <c r="T114" s="87" t="s">
        <v>259</v>
      </c>
      <c r="U114" s="87" t="s">
        <v>393</v>
      </c>
      <c r="V114" s="87">
        <v>10</v>
      </c>
      <c r="W114" s="87" t="s">
        <v>259</v>
      </c>
      <c r="X114" s="87" t="s">
        <v>461</v>
      </c>
      <c r="Y114" s="87">
        <v>10</v>
      </c>
      <c r="Z114" s="87" t="s">
        <v>259</v>
      </c>
      <c r="AA114" s="87" t="s">
        <v>301</v>
      </c>
      <c r="AB114" s="87"/>
      <c r="AC114" s="87"/>
      <c r="AD114" s="87"/>
      <c r="AE114" s="144">
        <v>5</v>
      </c>
      <c r="AF114" s="141" t="s">
        <v>615</v>
      </c>
      <c r="AG114" s="142" t="s">
        <v>616</v>
      </c>
    </row>
    <row r="115" spans="1:33" ht="29.25" customHeight="1">
      <c r="A115" s="163"/>
      <c r="B115" s="50">
        <v>102</v>
      </c>
      <c r="C115" s="62" t="s">
        <v>117</v>
      </c>
      <c r="D115" s="84">
        <f t="shared" si="2"/>
        <v>0</v>
      </c>
      <c r="E115" s="88"/>
      <c r="F115" s="89"/>
      <c r="G115" s="143"/>
      <c r="H115" s="139"/>
      <c r="I115" s="139"/>
      <c r="J115" s="139"/>
      <c r="K115" s="139"/>
      <c r="L115" s="139"/>
      <c r="M115" s="90"/>
      <c r="N115" s="90"/>
      <c r="O115" s="90"/>
      <c r="P115" s="139"/>
      <c r="Q115" s="139"/>
      <c r="R115" s="139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144"/>
      <c r="AF115" s="141"/>
      <c r="AG115" s="142"/>
    </row>
    <row r="116" spans="1:33" ht="29.25" customHeight="1">
      <c r="A116" s="163"/>
      <c r="B116" s="50">
        <v>103</v>
      </c>
      <c r="C116" s="62" t="s">
        <v>118</v>
      </c>
      <c r="D116" s="84">
        <f t="shared" si="2"/>
        <v>5</v>
      </c>
      <c r="E116" s="88"/>
      <c r="F116" s="89"/>
      <c r="G116" s="143"/>
      <c r="H116" s="139"/>
      <c r="I116" s="139"/>
      <c r="J116" s="139"/>
      <c r="K116" s="139"/>
      <c r="L116" s="139"/>
      <c r="M116" s="90"/>
      <c r="N116" s="90"/>
      <c r="O116" s="90"/>
      <c r="P116" s="139">
        <v>4</v>
      </c>
      <c r="Q116" s="139" t="s">
        <v>575</v>
      </c>
      <c r="R116" s="139">
        <v>125.5</v>
      </c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144">
        <v>1</v>
      </c>
      <c r="AF116" s="141" t="s">
        <v>617</v>
      </c>
      <c r="AG116" s="142">
        <v>114</v>
      </c>
    </row>
    <row r="117" spans="1:33" ht="29.25" customHeight="1">
      <c r="A117" s="163"/>
      <c r="B117" s="50">
        <v>104</v>
      </c>
      <c r="C117" s="62" t="s">
        <v>119</v>
      </c>
      <c r="D117" s="84">
        <f t="shared" si="2"/>
        <v>0</v>
      </c>
      <c r="E117" s="88"/>
      <c r="F117" s="89"/>
      <c r="G117" s="143"/>
      <c r="H117" s="139"/>
      <c r="I117" s="139"/>
      <c r="J117" s="139"/>
      <c r="K117" s="139"/>
      <c r="L117" s="139"/>
      <c r="M117" s="90"/>
      <c r="N117" s="90"/>
      <c r="O117" s="90"/>
      <c r="P117" s="139"/>
      <c r="Q117" s="139"/>
      <c r="R117" s="139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144"/>
      <c r="AF117" s="141"/>
      <c r="AG117" s="142"/>
    </row>
    <row r="118" spans="1:33" ht="29.25" customHeight="1">
      <c r="A118" s="163"/>
      <c r="B118" s="50">
        <v>105</v>
      </c>
      <c r="C118" s="62" t="s">
        <v>120</v>
      </c>
      <c r="D118" s="84">
        <f t="shared" si="2"/>
        <v>0</v>
      </c>
      <c r="E118" s="88"/>
      <c r="F118" s="89"/>
      <c r="G118" s="143"/>
      <c r="H118" s="139"/>
      <c r="I118" s="139"/>
      <c r="J118" s="139"/>
      <c r="K118" s="139"/>
      <c r="L118" s="139"/>
      <c r="M118" s="90"/>
      <c r="N118" s="90"/>
      <c r="O118" s="90"/>
      <c r="P118" s="139"/>
      <c r="Q118" s="139"/>
      <c r="R118" s="139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144"/>
      <c r="AF118" s="141"/>
      <c r="AG118" s="142"/>
    </row>
    <row r="119" spans="1:33" ht="29.25" customHeight="1">
      <c r="A119" s="163"/>
      <c r="B119" s="50">
        <v>106</v>
      </c>
      <c r="C119" s="62" t="s">
        <v>121</v>
      </c>
      <c r="D119" s="84">
        <f t="shared" si="2"/>
        <v>0</v>
      </c>
      <c r="E119" s="88"/>
      <c r="F119" s="89"/>
      <c r="G119" s="143"/>
      <c r="H119" s="139"/>
      <c r="I119" s="139"/>
      <c r="J119" s="139"/>
      <c r="K119" s="139"/>
      <c r="L119" s="139"/>
      <c r="M119" s="90"/>
      <c r="N119" s="90"/>
      <c r="O119" s="90"/>
      <c r="P119" s="139"/>
      <c r="Q119" s="139"/>
      <c r="R119" s="139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144"/>
      <c r="AF119" s="141"/>
      <c r="AG119" s="142"/>
    </row>
    <row r="120" spans="1:33" ht="29.25" customHeight="1">
      <c r="A120" s="163"/>
      <c r="B120" s="50">
        <v>107</v>
      </c>
      <c r="C120" s="62" t="s">
        <v>122</v>
      </c>
      <c r="D120" s="84">
        <f t="shared" si="2"/>
        <v>0</v>
      </c>
      <c r="E120" s="88"/>
      <c r="F120" s="89"/>
      <c r="G120" s="143"/>
      <c r="H120" s="139"/>
      <c r="I120" s="139"/>
      <c r="J120" s="139"/>
      <c r="K120" s="139"/>
      <c r="L120" s="139"/>
      <c r="M120" s="90"/>
      <c r="N120" s="90"/>
      <c r="O120" s="90"/>
      <c r="P120" s="139"/>
      <c r="Q120" s="139"/>
      <c r="R120" s="139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144"/>
      <c r="AF120" s="141"/>
      <c r="AG120" s="142"/>
    </row>
    <row r="121" spans="1:33" ht="29.25" customHeight="1">
      <c r="A121" s="163"/>
      <c r="B121" s="50">
        <v>108</v>
      </c>
      <c r="C121" s="62" t="s">
        <v>123</v>
      </c>
      <c r="D121" s="84">
        <f t="shared" si="2"/>
        <v>0</v>
      </c>
      <c r="E121" s="88"/>
      <c r="F121" s="89"/>
      <c r="G121" s="143"/>
      <c r="H121" s="139"/>
      <c r="I121" s="139"/>
      <c r="J121" s="139"/>
      <c r="K121" s="139"/>
      <c r="L121" s="139"/>
      <c r="M121" s="90"/>
      <c r="N121" s="90"/>
      <c r="O121" s="90"/>
      <c r="P121" s="139"/>
      <c r="Q121" s="139"/>
      <c r="R121" s="139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144"/>
      <c r="AF121" s="141"/>
      <c r="AG121" s="142"/>
    </row>
    <row r="122" spans="1:33" ht="29.25" customHeight="1">
      <c r="A122" s="163"/>
      <c r="B122" s="50">
        <v>109</v>
      </c>
      <c r="C122" s="62" t="s">
        <v>124</v>
      </c>
      <c r="D122" s="84">
        <f t="shared" si="2"/>
        <v>0</v>
      </c>
      <c r="E122" s="88"/>
      <c r="F122" s="89"/>
      <c r="G122" s="143"/>
      <c r="H122" s="139"/>
      <c r="I122" s="139"/>
      <c r="J122" s="139"/>
      <c r="K122" s="139"/>
      <c r="L122" s="139"/>
      <c r="M122" s="90"/>
      <c r="N122" s="90"/>
      <c r="O122" s="90"/>
      <c r="P122" s="139"/>
      <c r="Q122" s="139"/>
      <c r="R122" s="139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144"/>
      <c r="AF122" s="141"/>
      <c r="AG122" s="142"/>
    </row>
    <row r="123" spans="1:33" ht="29.25" customHeight="1">
      <c r="A123" s="163"/>
      <c r="B123" s="50">
        <v>110</v>
      </c>
      <c r="C123" s="62" t="s">
        <v>125</v>
      </c>
      <c r="D123" s="84">
        <f t="shared" si="2"/>
        <v>0</v>
      </c>
      <c r="E123" s="88"/>
      <c r="F123" s="89"/>
      <c r="G123" s="143"/>
      <c r="H123" s="139"/>
      <c r="I123" s="139"/>
      <c r="J123" s="139"/>
      <c r="K123" s="139"/>
      <c r="L123" s="139"/>
      <c r="M123" s="90"/>
      <c r="N123" s="90"/>
      <c r="O123" s="90"/>
      <c r="P123" s="139"/>
      <c r="Q123" s="139"/>
      <c r="R123" s="139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144"/>
      <c r="AF123" s="141"/>
      <c r="AG123" s="142"/>
    </row>
    <row r="124" spans="1:33" ht="29.25" customHeight="1">
      <c r="A124" s="163"/>
      <c r="B124" s="50">
        <v>111</v>
      </c>
      <c r="C124" s="62" t="s">
        <v>126</v>
      </c>
      <c r="D124" s="84">
        <f t="shared" si="2"/>
        <v>0</v>
      </c>
      <c r="E124" s="88"/>
      <c r="F124" s="89"/>
      <c r="G124" s="143"/>
      <c r="H124" s="139"/>
      <c r="I124" s="139"/>
      <c r="J124" s="139"/>
      <c r="K124" s="139"/>
      <c r="L124" s="139"/>
      <c r="M124" s="90"/>
      <c r="N124" s="90"/>
      <c r="O124" s="90"/>
      <c r="P124" s="139"/>
      <c r="Q124" s="139"/>
      <c r="R124" s="139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144"/>
      <c r="AF124" s="141"/>
      <c r="AG124" s="142"/>
    </row>
    <row r="125" spans="1:33" ht="29.25" customHeight="1">
      <c r="A125" s="163"/>
      <c r="B125" s="50">
        <v>112</v>
      </c>
      <c r="C125" s="62" t="s">
        <v>127</v>
      </c>
      <c r="D125" s="84">
        <f t="shared" si="2"/>
        <v>0</v>
      </c>
      <c r="E125" s="88"/>
      <c r="F125" s="89"/>
      <c r="G125" s="143"/>
      <c r="H125" s="139"/>
      <c r="I125" s="139"/>
      <c r="J125" s="139"/>
      <c r="K125" s="139"/>
      <c r="L125" s="139"/>
      <c r="M125" s="90"/>
      <c r="N125" s="90"/>
      <c r="O125" s="90"/>
      <c r="P125" s="139"/>
      <c r="Q125" s="139"/>
      <c r="R125" s="139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144"/>
      <c r="AF125" s="141"/>
      <c r="AG125" s="142"/>
    </row>
    <row r="126" spans="1:33" ht="29.25" customHeight="1">
      <c r="A126" s="163"/>
      <c r="B126" s="50">
        <v>113</v>
      </c>
      <c r="C126" s="62" t="s">
        <v>128</v>
      </c>
      <c r="D126" s="84">
        <f t="shared" si="2"/>
        <v>12</v>
      </c>
      <c r="E126" s="88"/>
      <c r="F126" s="89"/>
      <c r="G126" s="143"/>
      <c r="H126" s="139"/>
      <c r="I126" s="139"/>
      <c r="J126" s="139"/>
      <c r="K126" s="139"/>
      <c r="L126" s="139"/>
      <c r="M126" s="90"/>
      <c r="N126" s="90"/>
      <c r="O126" s="90"/>
      <c r="P126" s="139"/>
      <c r="Q126" s="139"/>
      <c r="R126" s="139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144">
        <v>12</v>
      </c>
      <c r="AF126" s="141" t="s">
        <v>588</v>
      </c>
      <c r="AG126" s="142">
        <v>620</v>
      </c>
    </row>
    <row r="127" spans="1:33" ht="29.25" customHeight="1">
      <c r="A127" s="163"/>
      <c r="B127" s="50">
        <v>114</v>
      </c>
      <c r="C127" s="62" t="s">
        <v>129</v>
      </c>
      <c r="D127" s="84">
        <f t="shared" si="2"/>
        <v>0</v>
      </c>
      <c r="E127" s="88"/>
      <c r="F127" s="89"/>
      <c r="G127" s="143"/>
      <c r="H127" s="139"/>
      <c r="I127" s="139"/>
      <c r="J127" s="139"/>
      <c r="K127" s="139"/>
      <c r="L127" s="139"/>
      <c r="M127" s="90"/>
      <c r="N127" s="90"/>
      <c r="O127" s="90"/>
      <c r="P127" s="139"/>
      <c r="Q127" s="139"/>
      <c r="R127" s="139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144"/>
      <c r="AF127" s="141"/>
      <c r="AG127" s="142"/>
    </row>
    <row r="128" spans="1:33" ht="29.25" customHeight="1">
      <c r="A128" s="163"/>
      <c r="B128" s="50">
        <v>115</v>
      </c>
      <c r="C128" s="62" t="s">
        <v>130</v>
      </c>
      <c r="D128" s="84">
        <f t="shared" si="2"/>
        <v>0</v>
      </c>
      <c r="E128" s="88"/>
      <c r="F128" s="89"/>
      <c r="G128" s="143"/>
      <c r="H128" s="139"/>
      <c r="I128" s="139"/>
      <c r="J128" s="139"/>
      <c r="K128" s="139"/>
      <c r="L128" s="139"/>
      <c r="M128" s="90"/>
      <c r="N128" s="90"/>
      <c r="O128" s="90"/>
      <c r="P128" s="139"/>
      <c r="Q128" s="139"/>
      <c r="R128" s="139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144"/>
      <c r="AF128" s="141"/>
      <c r="AG128" s="142"/>
    </row>
    <row r="129" spans="1:33" ht="29.25" customHeight="1">
      <c r="A129" s="163"/>
      <c r="B129" s="50">
        <v>116</v>
      </c>
      <c r="C129" s="62" t="s">
        <v>131</v>
      </c>
      <c r="D129" s="84">
        <f t="shared" si="2"/>
        <v>3</v>
      </c>
      <c r="E129" s="88"/>
      <c r="F129" s="89"/>
      <c r="G129" s="143"/>
      <c r="H129" s="139"/>
      <c r="I129" s="139"/>
      <c r="J129" s="139"/>
      <c r="K129" s="139"/>
      <c r="L129" s="139"/>
      <c r="M129" s="90"/>
      <c r="N129" s="90"/>
      <c r="O129" s="90"/>
      <c r="P129" s="139">
        <v>3</v>
      </c>
      <c r="Q129" s="139" t="s">
        <v>501</v>
      </c>
      <c r="R129" s="139">
        <v>841</v>
      </c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144"/>
      <c r="AF129" s="141"/>
      <c r="AG129" s="142"/>
    </row>
    <row r="130" spans="1:33" ht="29.25" customHeight="1">
      <c r="A130" s="163"/>
      <c r="B130" s="50">
        <v>117</v>
      </c>
      <c r="C130" s="62" t="s">
        <v>132</v>
      </c>
      <c r="D130" s="84">
        <f t="shared" si="2"/>
        <v>0</v>
      </c>
      <c r="E130" s="88"/>
      <c r="F130" s="89"/>
      <c r="G130" s="143"/>
      <c r="H130" s="139"/>
      <c r="I130" s="139"/>
      <c r="J130" s="139"/>
      <c r="K130" s="139"/>
      <c r="L130" s="139"/>
      <c r="M130" s="90"/>
      <c r="N130" s="90"/>
      <c r="O130" s="90"/>
      <c r="P130" s="139"/>
      <c r="Q130" s="139"/>
      <c r="R130" s="139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144"/>
      <c r="AF130" s="141"/>
      <c r="AG130" s="142"/>
    </row>
    <row r="131" spans="1:33" ht="29.25" customHeight="1">
      <c r="A131" s="163"/>
      <c r="B131" s="50">
        <v>118</v>
      </c>
      <c r="C131" s="62" t="s">
        <v>133</v>
      </c>
      <c r="D131" s="84">
        <f t="shared" si="2"/>
        <v>0</v>
      </c>
      <c r="E131" s="88"/>
      <c r="F131" s="89"/>
      <c r="G131" s="143"/>
      <c r="H131" s="139"/>
      <c r="I131" s="139"/>
      <c r="J131" s="139"/>
      <c r="K131" s="139"/>
      <c r="L131" s="139"/>
      <c r="M131" s="90"/>
      <c r="N131" s="90"/>
      <c r="O131" s="90"/>
      <c r="P131" s="139"/>
      <c r="Q131" s="139"/>
      <c r="R131" s="139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144"/>
      <c r="AF131" s="141"/>
      <c r="AG131" s="142"/>
    </row>
    <row r="132" spans="1:33" ht="29.25" customHeight="1">
      <c r="A132" s="163"/>
      <c r="B132" s="50">
        <v>119</v>
      </c>
      <c r="C132" s="62" t="s">
        <v>134</v>
      </c>
      <c r="D132" s="84">
        <f t="shared" si="2"/>
        <v>0</v>
      </c>
      <c r="E132" s="88"/>
      <c r="F132" s="89"/>
      <c r="G132" s="143"/>
      <c r="H132" s="139"/>
      <c r="I132" s="139"/>
      <c r="J132" s="139"/>
      <c r="K132" s="139"/>
      <c r="L132" s="139"/>
      <c r="M132" s="90"/>
      <c r="N132" s="90"/>
      <c r="O132" s="90"/>
      <c r="P132" s="139"/>
      <c r="Q132" s="139"/>
      <c r="R132" s="139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144"/>
      <c r="AF132" s="141"/>
      <c r="AG132" s="142"/>
    </row>
    <row r="133" spans="1:33" ht="29.25" customHeight="1">
      <c r="A133" s="163"/>
      <c r="B133" s="50">
        <v>120</v>
      </c>
      <c r="C133" s="62" t="s">
        <v>135</v>
      </c>
      <c r="D133" s="84">
        <f t="shared" si="2"/>
        <v>0</v>
      </c>
      <c r="E133" s="88"/>
      <c r="F133" s="89"/>
      <c r="G133" s="143"/>
      <c r="H133" s="139"/>
      <c r="I133" s="139"/>
      <c r="J133" s="139"/>
      <c r="K133" s="139"/>
      <c r="L133" s="139"/>
      <c r="M133" s="90"/>
      <c r="N133" s="90"/>
      <c r="O133" s="90"/>
      <c r="P133" s="139"/>
      <c r="Q133" s="139"/>
      <c r="R133" s="139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144"/>
      <c r="AF133" s="141"/>
      <c r="AG133" s="142"/>
    </row>
    <row r="134" spans="1:33" ht="29.25" customHeight="1">
      <c r="A134" s="163"/>
      <c r="B134" s="50">
        <v>121</v>
      </c>
      <c r="C134" s="62" t="s">
        <v>136</v>
      </c>
      <c r="D134" s="84">
        <f t="shared" si="2"/>
        <v>0</v>
      </c>
      <c r="E134" s="88"/>
      <c r="F134" s="89"/>
      <c r="G134" s="143"/>
      <c r="H134" s="139"/>
      <c r="I134" s="139"/>
      <c r="J134" s="139"/>
      <c r="K134" s="139"/>
      <c r="L134" s="139"/>
      <c r="M134" s="90"/>
      <c r="N134" s="90"/>
      <c r="O134" s="90"/>
      <c r="P134" s="139"/>
      <c r="Q134" s="139"/>
      <c r="R134" s="139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144"/>
      <c r="AF134" s="141"/>
      <c r="AG134" s="142"/>
    </row>
    <row r="135" spans="1:33" ht="29.25" customHeight="1">
      <c r="A135" s="163"/>
      <c r="B135" s="50">
        <v>122</v>
      </c>
      <c r="C135" s="62" t="s">
        <v>137</v>
      </c>
      <c r="D135" s="84">
        <f t="shared" si="2"/>
        <v>1</v>
      </c>
      <c r="E135" s="88"/>
      <c r="F135" s="89"/>
      <c r="G135" s="138">
        <v>1</v>
      </c>
      <c r="H135" s="139" t="s">
        <v>501</v>
      </c>
      <c r="I135" s="139">
        <v>555.6</v>
      </c>
      <c r="J135" s="139"/>
      <c r="K135" s="139"/>
      <c r="L135" s="139"/>
      <c r="M135" s="90"/>
      <c r="N135" s="90"/>
      <c r="O135" s="90"/>
      <c r="P135" s="139"/>
      <c r="Q135" s="139"/>
      <c r="R135" s="139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144"/>
      <c r="AF135" s="141"/>
      <c r="AG135" s="142"/>
    </row>
    <row r="136" spans="1:33" ht="29.25" customHeight="1">
      <c r="A136" s="163"/>
      <c r="B136" s="50">
        <v>123</v>
      </c>
      <c r="C136" s="62" t="s">
        <v>138</v>
      </c>
      <c r="D136" s="84">
        <f t="shared" si="2"/>
        <v>5</v>
      </c>
      <c r="E136" s="88"/>
      <c r="F136" s="89"/>
      <c r="G136" s="138">
        <v>5</v>
      </c>
      <c r="H136" s="139" t="s">
        <v>501</v>
      </c>
      <c r="I136" s="139">
        <v>49.8</v>
      </c>
      <c r="J136" s="139"/>
      <c r="K136" s="139"/>
      <c r="L136" s="139"/>
      <c r="M136" s="90"/>
      <c r="N136" s="90"/>
      <c r="O136" s="90"/>
      <c r="P136" s="139"/>
      <c r="Q136" s="139"/>
      <c r="R136" s="139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144"/>
      <c r="AF136" s="141"/>
      <c r="AG136" s="142"/>
    </row>
    <row r="137" spans="1:33" ht="29.25" customHeight="1">
      <c r="A137" s="163" t="s">
        <v>139</v>
      </c>
      <c r="B137" s="50">
        <v>124</v>
      </c>
      <c r="C137" s="62" t="s">
        <v>140</v>
      </c>
      <c r="D137" s="84">
        <f t="shared" si="2"/>
        <v>0</v>
      </c>
      <c r="E137" s="88"/>
      <c r="F137" s="89"/>
      <c r="G137" s="143"/>
      <c r="H137" s="139"/>
      <c r="I137" s="139"/>
      <c r="J137" s="139"/>
      <c r="K137" s="139"/>
      <c r="L137" s="139"/>
      <c r="M137" s="90"/>
      <c r="N137" s="90"/>
      <c r="O137" s="90"/>
      <c r="P137" s="139"/>
      <c r="Q137" s="139"/>
      <c r="R137" s="139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144"/>
      <c r="AF137" s="141"/>
      <c r="AG137" s="142"/>
    </row>
    <row r="138" spans="1:33" ht="29.25" customHeight="1">
      <c r="A138" s="163"/>
      <c r="B138" s="50">
        <v>125</v>
      </c>
      <c r="C138" s="62" t="s">
        <v>139</v>
      </c>
      <c r="D138" s="84">
        <f t="shared" si="2"/>
        <v>7</v>
      </c>
      <c r="E138" s="88"/>
      <c r="F138" s="89"/>
      <c r="G138" s="143"/>
      <c r="H138" s="139"/>
      <c r="I138" s="139"/>
      <c r="J138" s="139"/>
      <c r="K138" s="139"/>
      <c r="L138" s="139"/>
      <c r="M138" s="90"/>
      <c r="N138" s="90"/>
      <c r="O138" s="90"/>
      <c r="P138" s="139"/>
      <c r="Q138" s="139"/>
      <c r="R138" s="139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144">
        <v>7</v>
      </c>
      <c r="AF138" s="141" t="s">
        <v>618</v>
      </c>
      <c r="AG138" s="142" t="s">
        <v>619</v>
      </c>
    </row>
    <row r="139" spans="1:33" ht="29.25" customHeight="1">
      <c r="A139" s="163"/>
      <c r="B139" s="50">
        <v>126</v>
      </c>
      <c r="C139" s="62" t="s">
        <v>141</v>
      </c>
      <c r="D139" s="84">
        <f t="shared" si="2"/>
        <v>0</v>
      </c>
      <c r="E139" s="88"/>
      <c r="F139" s="89"/>
      <c r="G139" s="143"/>
      <c r="H139" s="139"/>
      <c r="I139" s="139"/>
      <c r="J139" s="139"/>
      <c r="K139" s="139"/>
      <c r="L139" s="139"/>
      <c r="M139" s="90"/>
      <c r="N139" s="90"/>
      <c r="O139" s="90"/>
      <c r="P139" s="139"/>
      <c r="Q139" s="139"/>
      <c r="R139" s="139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144"/>
      <c r="AF139" s="141"/>
      <c r="AG139" s="142"/>
    </row>
    <row r="140" spans="1:33" ht="29.25" customHeight="1">
      <c r="A140" s="163"/>
      <c r="B140" s="50">
        <v>127</v>
      </c>
      <c r="C140" s="62" t="s">
        <v>142</v>
      </c>
      <c r="D140" s="84">
        <f t="shared" si="2"/>
        <v>0</v>
      </c>
      <c r="E140" s="88"/>
      <c r="F140" s="89"/>
      <c r="G140" s="143"/>
      <c r="H140" s="139"/>
      <c r="I140" s="139"/>
      <c r="J140" s="139"/>
      <c r="K140" s="139"/>
      <c r="L140" s="139"/>
      <c r="M140" s="90"/>
      <c r="N140" s="90"/>
      <c r="O140" s="90"/>
      <c r="P140" s="139"/>
      <c r="Q140" s="139"/>
      <c r="R140" s="139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144"/>
      <c r="AF140" s="141"/>
      <c r="AG140" s="142"/>
    </row>
    <row r="141" spans="1:33" ht="29.25" customHeight="1">
      <c r="A141" s="163"/>
      <c r="B141" s="50">
        <v>128</v>
      </c>
      <c r="C141" s="62" t="s">
        <v>143</v>
      </c>
      <c r="D141" s="84">
        <f t="shared" si="2"/>
        <v>0</v>
      </c>
      <c r="E141" s="88"/>
      <c r="F141" s="89"/>
      <c r="G141" s="143"/>
      <c r="H141" s="139"/>
      <c r="I141" s="139"/>
      <c r="J141" s="139"/>
      <c r="K141" s="139"/>
      <c r="L141" s="139"/>
      <c r="M141" s="90"/>
      <c r="N141" s="90"/>
      <c r="O141" s="90"/>
      <c r="P141" s="139"/>
      <c r="Q141" s="139"/>
      <c r="R141" s="139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144"/>
      <c r="AF141" s="141"/>
      <c r="AG141" s="142"/>
    </row>
    <row r="142" spans="1:33" ht="29.25" customHeight="1">
      <c r="A142" s="163"/>
      <c r="B142" s="50">
        <v>129</v>
      </c>
      <c r="C142" s="62" t="s">
        <v>144</v>
      </c>
      <c r="D142" s="84">
        <f t="shared" si="2"/>
        <v>0</v>
      </c>
      <c r="E142" s="88"/>
      <c r="F142" s="89"/>
      <c r="G142" s="143"/>
      <c r="H142" s="139"/>
      <c r="I142" s="139"/>
      <c r="J142" s="139"/>
      <c r="K142" s="139"/>
      <c r="L142" s="139"/>
      <c r="M142" s="90"/>
      <c r="N142" s="90"/>
      <c r="O142" s="90"/>
      <c r="P142" s="139"/>
      <c r="Q142" s="139"/>
      <c r="R142" s="139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144"/>
      <c r="AF142" s="141"/>
      <c r="AG142" s="142"/>
    </row>
    <row r="143" spans="1:33" ht="29.25" customHeight="1">
      <c r="A143" s="163"/>
      <c r="B143" s="50">
        <v>130</v>
      </c>
      <c r="C143" s="62" t="s">
        <v>145</v>
      </c>
      <c r="D143" s="84">
        <f t="shared" si="2"/>
        <v>8</v>
      </c>
      <c r="E143" s="88"/>
      <c r="F143" s="89"/>
      <c r="G143" s="143"/>
      <c r="H143" s="139"/>
      <c r="I143" s="139"/>
      <c r="J143" s="139"/>
      <c r="K143" s="139"/>
      <c r="L143" s="139"/>
      <c r="M143" s="90"/>
      <c r="N143" s="90"/>
      <c r="O143" s="90"/>
      <c r="P143" s="139"/>
      <c r="Q143" s="139"/>
      <c r="R143" s="139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144">
        <v>8</v>
      </c>
      <c r="AF143" s="141" t="s">
        <v>588</v>
      </c>
      <c r="AG143" s="142" t="s">
        <v>620</v>
      </c>
    </row>
    <row r="144" spans="1:33" ht="29.25" customHeight="1">
      <c r="A144" s="163"/>
      <c r="B144" s="50">
        <v>131</v>
      </c>
      <c r="C144" s="62" t="s">
        <v>146</v>
      </c>
      <c r="D144" s="84">
        <f t="shared" si="2"/>
        <v>0</v>
      </c>
      <c r="E144" s="88"/>
      <c r="F144" s="89"/>
      <c r="G144" s="143"/>
      <c r="H144" s="139"/>
      <c r="I144" s="139"/>
      <c r="J144" s="139"/>
      <c r="K144" s="139"/>
      <c r="L144" s="139"/>
      <c r="M144" s="90"/>
      <c r="N144" s="90"/>
      <c r="O144" s="90"/>
      <c r="P144" s="139"/>
      <c r="Q144" s="139"/>
      <c r="R144" s="139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144"/>
      <c r="AF144" s="141"/>
      <c r="AG144" s="142"/>
    </row>
    <row r="145" spans="1:33" ht="29.25" customHeight="1">
      <c r="A145" s="163"/>
      <c r="B145" s="50">
        <v>132</v>
      </c>
      <c r="C145" s="62" t="s">
        <v>147</v>
      </c>
      <c r="D145" s="84">
        <f t="shared" si="2"/>
        <v>0</v>
      </c>
      <c r="E145" s="88"/>
      <c r="F145" s="89"/>
      <c r="G145" s="143"/>
      <c r="H145" s="139"/>
      <c r="I145" s="139"/>
      <c r="J145" s="139"/>
      <c r="K145" s="139"/>
      <c r="L145" s="139"/>
      <c r="M145" s="90"/>
      <c r="N145" s="90"/>
      <c r="O145" s="90"/>
      <c r="P145" s="139"/>
      <c r="Q145" s="139"/>
      <c r="R145" s="139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144"/>
      <c r="AF145" s="141"/>
      <c r="AG145" s="142"/>
    </row>
    <row r="146" spans="1:33" ht="29.25" customHeight="1">
      <c r="A146" s="163"/>
      <c r="B146" s="50">
        <v>133</v>
      </c>
      <c r="C146" s="62" t="s">
        <v>148</v>
      </c>
      <c r="D146" s="84">
        <f t="shared" si="2"/>
        <v>0</v>
      </c>
      <c r="E146" s="88"/>
      <c r="F146" s="89"/>
      <c r="G146" s="143"/>
      <c r="H146" s="139"/>
      <c r="I146" s="139"/>
      <c r="J146" s="139"/>
      <c r="K146" s="139"/>
      <c r="L146" s="139"/>
      <c r="M146" s="90"/>
      <c r="N146" s="90"/>
      <c r="O146" s="90"/>
      <c r="P146" s="139"/>
      <c r="Q146" s="139"/>
      <c r="R146" s="139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144"/>
      <c r="AF146" s="141"/>
      <c r="AG146" s="142"/>
    </row>
    <row r="147" spans="1:33" ht="29.25" customHeight="1">
      <c r="A147" s="163"/>
      <c r="B147" s="50">
        <v>134</v>
      </c>
      <c r="C147" s="62" t="s">
        <v>149</v>
      </c>
      <c r="D147" s="84">
        <f t="shared" si="2"/>
        <v>0</v>
      </c>
      <c r="E147" s="88"/>
      <c r="F147" s="89"/>
      <c r="G147" s="143"/>
      <c r="H147" s="139"/>
      <c r="I147" s="139"/>
      <c r="J147" s="139"/>
      <c r="K147" s="139"/>
      <c r="L147" s="139"/>
      <c r="M147" s="90"/>
      <c r="N147" s="90"/>
      <c r="O147" s="90"/>
      <c r="P147" s="139"/>
      <c r="Q147" s="139"/>
      <c r="R147" s="139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144"/>
      <c r="AF147" s="141"/>
      <c r="AG147" s="142"/>
    </row>
    <row r="148" spans="1:33" ht="29.25" customHeight="1">
      <c r="A148" s="163"/>
      <c r="B148" s="50">
        <v>135</v>
      </c>
      <c r="C148" s="62" t="s">
        <v>150</v>
      </c>
      <c r="D148" s="84">
        <f t="shared" si="2"/>
        <v>0</v>
      </c>
      <c r="E148" s="88"/>
      <c r="F148" s="89"/>
      <c r="G148" s="143"/>
      <c r="H148" s="139"/>
      <c r="I148" s="139"/>
      <c r="J148" s="139"/>
      <c r="K148" s="139"/>
      <c r="L148" s="139"/>
      <c r="M148" s="90"/>
      <c r="N148" s="90"/>
      <c r="O148" s="90"/>
      <c r="P148" s="139"/>
      <c r="Q148" s="139"/>
      <c r="R148" s="139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144"/>
      <c r="AF148" s="141"/>
      <c r="AG148" s="142"/>
    </row>
    <row r="149" spans="1:33" ht="29.25" customHeight="1">
      <c r="A149" s="163"/>
      <c r="B149" s="50">
        <v>136</v>
      </c>
      <c r="C149" s="62" t="s">
        <v>151</v>
      </c>
      <c r="D149" s="84">
        <f t="shared" si="2"/>
        <v>21</v>
      </c>
      <c r="E149" s="88"/>
      <c r="F149" s="89"/>
      <c r="G149" s="143"/>
      <c r="H149" s="139"/>
      <c r="I149" s="139"/>
      <c r="J149" s="139"/>
      <c r="K149" s="139"/>
      <c r="L149" s="139"/>
      <c r="M149" s="90"/>
      <c r="N149" s="90"/>
      <c r="O149" s="90"/>
      <c r="P149" s="139">
        <v>21</v>
      </c>
      <c r="Q149" s="139" t="s">
        <v>528</v>
      </c>
      <c r="R149" s="139">
        <v>592</v>
      </c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144"/>
      <c r="AF149" s="141"/>
      <c r="AG149" s="142"/>
    </row>
    <row r="150" spans="1:33" ht="29.25" customHeight="1">
      <c r="A150" s="163"/>
      <c r="B150" s="50">
        <v>137</v>
      </c>
      <c r="C150" s="62" t="s">
        <v>152</v>
      </c>
      <c r="D150" s="84">
        <f t="shared" si="2"/>
        <v>2</v>
      </c>
      <c r="E150" s="88"/>
      <c r="F150" s="89"/>
      <c r="G150" s="143"/>
      <c r="H150" s="139"/>
      <c r="I150" s="139"/>
      <c r="J150" s="139"/>
      <c r="K150" s="139"/>
      <c r="L150" s="139"/>
      <c r="M150" s="90"/>
      <c r="N150" s="90"/>
      <c r="O150" s="90"/>
      <c r="P150" s="139">
        <v>1</v>
      </c>
      <c r="Q150" s="139" t="s">
        <v>501</v>
      </c>
      <c r="R150" s="139">
        <v>723.5</v>
      </c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144">
        <v>1</v>
      </c>
      <c r="AF150" s="141" t="s">
        <v>621</v>
      </c>
      <c r="AG150" s="142">
        <v>730</v>
      </c>
    </row>
    <row r="151" spans="1:33" ht="29.25" customHeight="1">
      <c r="A151" s="163"/>
      <c r="B151" s="50">
        <v>138</v>
      </c>
      <c r="C151" s="62" t="s">
        <v>153</v>
      </c>
      <c r="D151" s="84">
        <f t="shared" si="2"/>
        <v>0</v>
      </c>
      <c r="E151" s="88"/>
      <c r="F151" s="89"/>
      <c r="G151" s="143"/>
      <c r="H151" s="139"/>
      <c r="I151" s="139"/>
      <c r="J151" s="139"/>
      <c r="K151" s="139"/>
      <c r="L151" s="139"/>
      <c r="M151" s="90"/>
      <c r="N151" s="90"/>
      <c r="O151" s="90"/>
      <c r="P151" s="139"/>
      <c r="Q151" s="139"/>
      <c r="R151" s="139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144"/>
      <c r="AF151" s="141"/>
      <c r="AG151" s="142"/>
    </row>
    <row r="152" spans="1:33" ht="29.25" customHeight="1">
      <c r="A152" s="163"/>
      <c r="B152" s="50">
        <v>139</v>
      </c>
      <c r="C152" s="62" t="s">
        <v>154</v>
      </c>
      <c r="D152" s="84">
        <f t="shared" si="2"/>
        <v>0</v>
      </c>
      <c r="E152" s="88"/>
      <c r="F152" s="89"/>
      <c r="G152" s="143"/>
      <c r="H152" s="139"/>
      <c r="I152" s="139"/>
      <c r="J152" s="139"/>
      <c r="K152" s="139"/>
      <c r="L152" s="139"/>
      <c r="M152" s="90"/>
      <c r="N152" s="90"/>
      <c r="O152" s="90"/>
      <c r="P152" s="139"/>
      <c r="Q152" s="139"/>
      <c r="R152" s="139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144"/>
      <c r="AF152" s="141"/>
      <c r="AG152" s="142"/>
    </row>
    <row r="153" spans="1:33" ht="29.25" customHeight="1">
      <c r="A153" s="163" t="s">
        <v>156</v>
      </c>
      <c r="B153" s="50">
        <v>140</v>
      </c>
      <c r="C153" s="62" t="s">
        <v>155</v>
      </c>
      <c r="D153" s="84">
        <f aca="true" t="shared" si="3" ref="D153:D165">G153+J153+M153+P153+S153+V153+Y153+AB153+AE153</f>
        <v>0</v>
      </c>
      <c r="E153" s="88"/>
      <c r="F153" s="89"/>
      <c r="G153" s="143"/>
      <c r="H153" s="139"/>
      <c r="I153" s="139"/>
      <c r="J153" s="139"/>
      <c r="K153" s="139"/>
      <c r="L153" s="139"/>
      <c r="M153" s="90"/>
      <c r="N153" s="90"/>
      <c r="O153" s="90"/>
      <c r="P153" s="139"/>
      <c r="Q153" s="139"/>
      <c r="R153" s="139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144"/>
      <c r="AF153" s="141"/>
      <c r="AG153" s="142"/>
    </row>
    <row r="154" spans="1:33" ht="29.25" customHeight="1">
      <c r="A154" s="163"/>
      <c r="B154" s="50">
        <v>141</v>
      </c>
      <c r="C154" s="62" t="s">
        <v>156</v>
      </c>
      <c r="D154" s="84">
        <f t="shared" si="3"/>
        <v>58</v>
      </c>
      <c r="E154" s="88"/>
      <c r="F154" s="89"/>
      <c r="G154" s="138"/>
      <c r="H154" s="139"/>
      <c r="I154" s="139"/>
      <c r="J154" s="139"/>
      <c r="K154" s="139"/>
      <c r="L154" s="139"/>
      <c r="M154" s="90">
        <v>4</v>
      </c>
      <c r="N154" s="90" t="s">
        <v>576</v>
      </c>
      <c r="O154" s="90" t="s">
        <v>577</v>
      </c>
      <c r="P154" s="139">
        <v>28</v>
      </c>
      <c r="Q154" s="40" t="s">
        <v>578</v>
      </c>
      <c r="R154" s="40"/>
      <c r="S154" s="87">
        <v>8</v>
      </c>
      <c r="T154" s="87" t="s">
        <v>261</v>
      </c>
      <c r="U154" s="87" t="s">
        <v>452</v>
      </c>
      <c r="V154" s="87">
        <v>3</v>
      </c>
      <c r="W154" s="87" t="s">
        <v>261</v>
      </c>
      <c r="X154" s="87" t="s">
        <v>388</v>
      </c>
      <c r="Y154" s="87">
        <v>6</v>
      </c>
      <c r="Z154" s="87" t="s">
        <v>261</v>
      </c>
      <c r="AA154" s="87" t="s">
        <v>468</v>
      </c>
      <c r="AB154" s="87"/>
      <c r="AC154" s="87"/>
      <c r="AD154" s="87"/>
      <c r="AE154" s="144">
        <v>9</v>
      </c>
      <c r="AF154" s="141" t="s">
        <v>622</v>
      </c>
      <c r="AG154" s="142" t="s">
        <v>623</v>
      </c>
    </row>
    <row r="155" spans="1:33" ht="29.25" customHeight="1">
      <c r="A155" s="163"/>
      <c r="B155" s="50">
        <v>142</v>
      </c>
      <c r="C155" s="62" t="s">
        <v>157</v>
      </c>
      <c r="D155" s="84">
        <f t="shared" si="3"/>
        <v>0</v>
      </c>
      <c r="E155" s="88"/>
      <c r="F155" s="89"/>
      <c r="G155" s="143"/>
      <c r="H155" s="139"/>
      <c r="I155" s="139"/>
      <c r="J155" s="139"/>
      <c r="K155" s="139"/>
      <c r="L155" s="139"/>
      <c r="M155" s="90"/>
      <c r="N155" s="90"/>
      <c r="O155" s="90"/>
      <c r="P155" s="139"/>
      <c r="Q155" s="139"/>
      <c r="R155" s="139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144"/>
      <c r="AF155" s="141"/>
      <c r="AG155" s="142"/>
    </row>
    <row r="156" spans="1:33" ht="29.25" customHeight="1">
      <c r="A156" s="163"/>
      <c r="B156" s="50">
        <v>143</v>
      </c>
      <c r="C156" s="62" t="s">
        <v>158</v>
      </c>
      <c r="D156" s="84">
        <f t="shared" si="3"/>
        <v>0</v>
      </c>
      <c r="E156" s="88"/>
      <c r="F156" s="89"/>
      <c r="G156" s="143"/>
      <c r="H156" s="139"/>
      <c r="I156" s="139"/>
      <c r="J156" s="139"/>
      <c r="K156" s="139"/>
      <c r="L156" s="139"/>
      <c r="M156" s="90"/>
      <c r="N156" s="90"/>
      <c r="O156" s="90"/>
      <c r="P156" s="139"/>
      <c r="Q156" s="139"/>
      <c r="R156" s="139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144"/>
      <c r="AF156" s="141"/>
      <c r="AG156" s="142"/>
    </row>
    <row r="157" spans="1:33" ht="29.25" customHeight="1">
      <c r="A157" s="163" t="s">
        <v>159</v>
      </c>
      <c r="B157" s="50">
        <v>144</v>
      </c>
      <c r="C157" s="62" t="s">
        <v>159</v>
      </c>
      <c r="D157" s="84">
        <f t="shared" si="3"/>
        <v>123</v>
      </c>
      <c r="E157" s="88"/>
      <c r="F157" s="89"/>
      <c r="G157" s="138">
        <v>2</v>
      </c>
      <c r="H157" s="139" t="s">
        <v>528</v>
      </c>
      <c r="I157" s="139">
        <v>129.1</v>
      </c>
      <c r="J157" s="139">
        <v>3</v>
      </c>
      <c r="K157" s="139" t="s">
        <v>504</v>
      </c>
      <c r="L157" s="139">
        <v>80</v>
      </c>
      <c r="M157" s="90">
        <v>2</v>
      </c>
      <c r="N157" s="90" t="s">
        <v>501</v>
      </c>
      <c r="O157" s="90">
        <v>78</v>
      </c>
      <c r="P157" s="139">
        <v>110</v>
      </c>
      <c r="Q157" s="40" t="s">
        <v>579</v>
      </c>
      <c r="R157" s="40"/>
      <c r="S157" s="87"/>
      <c r="T157" s="87"/>
      <c r="U157" s="87"/>
      <c r="V157" s="87"/>
      <c r="W157" s="87"/>
      <c r="X157" s="87"/>
      <c r="Y157" s="87">
        <v>3</v>
      </c>
      <c r="Z157" s="87" t="s">
        <v>259</v>
      </c>
      <c r="AA157" s="87">
        <v>133</v>
      </c>
      <c r="AB157" s="87"/>
      <c r="AC157" s="87"/>
      <c r="AD157" s="87"/>
      <c r="AE157" s="144">
        <v>3</v>
      </c>
      <c r="AF157" s="141" t="s">
        <v>624</v>
      </c>
      <c r="AG157" s="142" t="s">
        <v>625</v>
      </c>
    </row>
    <row r="158" spans="1:33" ht="29.25" customHeight="1">
      <c r="A158" s="163"/>
      <c r="B158" s="50">
        <v>145</v>
      </c>
      <c r="C158" s="62" t="s">
        <v>160</v>
      </c>
      <c r="D158" s="84">
        <f t="shared" si="3"/>
        <v>0</v>
      </c>
      <c r="E158" s="88"/>
      <c r="F158" s="89"/>
      <c r="G158" s="143"/>
      <c r="H158" s="139"/>
      <c r="I158" s="139"/>
      <c r="J158" s="145"/>
      <c r="K158" s="145"/>
      <c r="L158" s="145"/>
      <c r="M158" s="90"/>
      <c r="N158" s="90"/>
      <c r="O158" s="90"/>
      <c r="P158" s="139"/>
      <c r="Q158" s="139"/>
      <c r="R158" s="139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144"/>
      <c r="AF158" s="141"/>
      <c r="AG158" s="142"/>
    </row>
    <row r="159" spans="1:33" ht="29.25" customHeight="1">
      <c r="A159" s="163"/>
      <c r="B159" s="50">
        <v>146</v>
      </c>
      <c r="C159" s="62" t="s">
        <v>161</v>
      </c>
      <c r="D159" s="84">
        <f t="shared" si="3"/>
        <v>0</v>
      </c>
      <c r="E159" s="88"/>
      <c r="F159" s="89"/>
      <c r="G159" s="143"/>
      <c r="H159" s="139"/>
      <c r="I159" s="139"/>
      <c r="J159" s="145"/>
      <c r="K159" s="145"/>
      <c r="L159" s="145"/>
      <c r="M159" s="90"/>
      <c r="N159" s="90"/>
      <c r="O159" s="90"/>
      <c r="P159" s="139"/>
      <c r="Q159" s="139"/>
      <c r="R159" s="139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144"/>
      <c r="AF159" s="141"/>
      <c r="AG159" s="142"/>
    </row>
    <row r="160" spans="1:33" ht="29.25" customHeight="1">
      <c r="A160" s="163" t="s">
        <v>162</v>
      </c>
      <c r="B160" s="50">
        <v>147</v>
      </c>
      <c r="C160" s="62" t="s">
        <v>163</v>
      </c>
      <c r="D160" s="84">
        <f t="shared" si="3"/>
        <v>0</v>
      </c>
      <c r="E160" s="88"/>
      <c r="F160" s="89"/>
      <c r="G160" s="143"/>
      <c r="H160" s="139"/>
      <c r="I160" s="139"/>
      <c r="J160" s="145"/>
      <c r="K160" s="145"/>
      <c r="L160" s="145"/>
      <c r="M160" s="90"/>
      <c r="N160" s="90"/>
      <c r="O160" s="90"/>
      <c r="P160" s="139"/>
      <c r="Q160" s="139"/>
      <c r="R160" s="139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144"/>
      <c r="AF160" s="141"/>
      <c r="AG160" s="142"/>
    </row>
    <row r="161" spans="1:33" ht="29.25" customHeight="1">
      <c r="A161" s="163"/>
      <c r="B161" s="50">
        <v>148</v>
      </c>
      <c r="C161" s="62" t="s">
        <v>164</v>
      </c>
      <c r="D161" s="84">
        <f t="shared" si="3"/>
        <v>8</v>
      </c>
      <c r="E161" s="88"/>
      <c r="F161" s="89"/>
      <c r="G161" s="143"/>
      <c r="H161" s="139"/>
      <c r="I161" s="139"/>
      <c r="J161" s="145"/>
      <c r="K161" s="145"/>
      <c r="L161" s="145"/>
      <c r="M161" s="90"/>
      <c r="N161" s="90"/>
      <c r="O161" s="90"/>
      <c r="P161" s="139">
        <v>7</v>
      </c>
      <c r="Q161" s="139" t="s">
        <v>501</v>
      </c>
      <c r="R161" s="139">
        <v>210.5</v>
      </c>
      <c r="S161" s="87"/>
      <c r="T161" s="87"/>
      <c r="U161" s="87"/>
      <c r="V161" s="87"/>
      <c r="W161" s="87"/>
      <c r="X161" s="87"/>
      <c r="Y161" s="87">
        <v>1</v>
      </c>
      <c r="Z161" s="87" t="s">
        <v>259</v>
      </c>
      <c r="AA161" s="87" t="s">
        <v>283</v>
      </c>
      <c r="AB161" s="87"/>
      <c r="AC161" s="87"/>
      <c r="AD161" s="87"/>
      <c r="AE161" s="144"/>
      <c r="AF161" s="141"/>
      <c r="AG161" s="142"/>
    </row>
    <row r="162" spans="1:33" ht="29.25" customHeight="1">
      <c r="A162" s="163"/>
      <c r="B162" s="50">
        <v>149</v>
      </c>
      <c r="C162" s="62" t="s">
        <v>165</v>
      </c>
      <c r="D162" s="84">
        <f t="shared" si="3"/>
        <v>0</v>
      </c>
      <c r="E162" s="88"/>
      <c r="F162" s="89"/>
      <c r="G162" s="143"/>
      <c r="H162" s="139"/>
      <c r="I162" s="139"/>
      <c r="J162" s="145"/>
      <c r="K162" s="145"/>
      <c r="L162" s="145"/>
      <c r="M162" s="90"/>
      <c r="N162" s="90"/>
      <c r="O162" s="90"/>
      <c r="P162" s="139"/>
      <c r="Q162" s="139"/>
      <c r="R162" s="139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144"/>
      <c r="AF162" s="141"/>
      <c r="AG162" s="142"/>
    </row>
    <row r="163" spans="1:33" ht="29.25" customHeight="1">
      <c r="A163" s="163"/>
      <c r="B163" s="50">
        <v>150</v>
      </c>
      <c r="C163" s="62" t="s">
        <v>166</v>
      </c>
      <c r="D163" s="84">
        <f t="shared" si="3"/>
        <v>0</v>
      </c>
      <c r="E163" s="88"/>
      <c r="F163" s="89"/>
      <c r="G163" s="143"/>
      <c r="H163" s="139"/>
      <c r="I163" s="139"/>
      <c r="J163" s="145"/>
      <c r="K163" s="145"/>
      <c r="L163" s="145"/>
      <c r="M163" s="90"/>
      <c r="N163" s="90"/>
      <c r="O163" s="90"/>
      <c r="P163" s="139"/>
      <c r="Q163" s="139"/>
      <c r="R163" s="139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144"/>
      <c r="AF163" s="141"/>
      <c r="AG163" s="142"/>
    </row>
    <row r="164" spans="1:33" ht="29.25" customHeight="1">
      <c r="A164" s="163"/>
      <c r="B164" s="50">
        <v>151</v>
      </c>
      <c r="C164" s="62" t="s">
        <v>167</v>
      </c>
      <c r="D164" s="84">
        <f t="shared" si="3"/>
        <v>13</v>
      </c>
      <c r="E164" s="88"/>
      <c r="F164" s="89"/>
      <c r="G164" s="138"/>
      <c r="H164" s="139"/>
      <c r="I164" s="139"/>
      <c r="J164" s="145"/>
      <c r="K164" s="145"/>
      <c r="L164" s="145"/>
      <c r="M164" s="90">
        <v>5</v>
      </c>
      <c r="N164" s="90" t="s">
        <v>501</v>
      </c>
      <c r="O164" s="90">
        <v>204</v>
      </c>
      <c r="P164" s="139"/>
      <c r="Q164" s="139"/>
      <c r="R164" s="139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144">
        <v>8</v>
      </c>
      <c r="AF164" s="141" t="s">
        <v>626</v>
      </c>
      <c r="AG164" s="142">
        <v>198</v>
      </c>
    </row>
    <row r="165" spans="1:33" ht="29.25" customHeight="1">
      <c r="A165" s="163"/>
      <c r="B165" s="50">
        <v>152</v>
      </c>
      <c r="C165" s="62" t="s">
        <v>168</v>
      </c>
      <c r="D165" s="84">
        <f t="shared" si="3"/>
        <v>0</v>
      </c>
      <c r="E165" s="88"/>
      <c r="F165" s="89"/>
      <c r="G165" s="86"/>
      <c r="H165" s="87"/>
      <c r="I165" s="87"/>
      <c r="J165" s="87"/>
      <c r="K165" s="87"/>
      <c r="L165" s="87"/>
      <c r="M165" s="109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</row>
    <row r="166" spans="1:33" ht="29.25" customHeight="1">
      <c r="A166" s="164" t="s">
        <v>177</v>
      </c>
      <c r="B166" s="165"/>
      <c r="C166" s="165"/>
      <c r="D166" s="91">
        <f>SUM(D9:D165)</f>
        <v>3861</v>
      </c>
      <c r="E166" s="92"/>
      <c r="F166" s="93"/>
      <c r="G166" s="86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</row>
    <row r="167" spans="1:7" ht="29.25" customHeight="1">
      <c r="A167" s="163" t="s">
        <v>176</v>
      </c>
      <c r="B167" s="163"/>
      <c r="C167" s="163"/>
      <c r="D167" s="163"/>
      <c r="E167" s="163"/>
      <c r="F167" s="163"/>
      <c r="G167" s="94"/>
    </row>
    <row r="168" spans="1:7" ht="116.25" customHeight="1">
      <c r="A168" s="166" t="s">
        <v>169</v>
      </c>
      <c r="B168" s="167"/>
      <c r="C168" s="167"/>
      <c r="D168" s="167"/>
      <c r="E168" s="167"/>
      <c r="F168" s="168"/>
      <c r="G168" s="94"/>
    </row>
    <row r="169" ht="75" customHeight="1">
      <c r="G169" s="94"/>
    </row>
    <row r="170" ht="19.5" customHeight="1">
      <c r="G170" s="94"/>
    </row>
    <row r="171" ht="75.75" customHeight="1">
      <c r="G171" s="94"/>
    </row>
    <row r="172" ht="84" customHeight="1">
      <c r="G172" s="94"/>
    </row>
    <row r="173" ht="8.25" customHeight="1">
      <c r="G173" s="94"/>
    </row>
    <row r="174" ht="99.75" customHeight="1">
      <c r="G174" s="94"/>
    </row>
    <row r="175" ht="15">
      <c r="G175" s="94"/>
    </row>
    <row r="176" ht="15">
      <c r="G176" s="94"/>
    </row>
    <row r="177" ht="15">
      <c r="G177" s="94"/>
    </row>
    <row r="178" ht="13.5" customHeight="1">
      <c r="G178" s="94"/>
    </row>
    <row r="179" ht="15">
      <c r="G179" s="94"/>
    </row>
    <row r="180" ht="26.25" customHeight="1">
      <c r="G180" s="94"/>
    </row>
    <row r="181" ht="15">
      <c r="G181" s="94"/>
    </row>
    <row r="182" ht="15">
      <c r="G182" s="94"/>
    </row>
    <row r="183" ht="15">
      <c r="G183" s="94"/>
    </row>
    <row r="184" ht="22.5" customHeight="1">
      <c r="G184" s="94"/>
    </row>
    <row r="185" ht="36" customHeight="1">
      <c r="G185" s="94"/>
    </row>
    <row r="186" ht="15">
      <c r="G186" s="94"/>
    </row>
    <row r="187" ht="15">
      <c r="G187" s="94"/>
    </row>
    <row r="188" ht="15">
      <c r="G188" s="94"/>
    </row>
    <row r="189" ht="15">
      <c r="G189" s="94"/>
    </row>
    <row r="190" ht="15">
      <c r="G190" s="94"/>
    </row>
    <row r="191" ht="15">
      <c r="G191" s="94"/>
    </row>
    <row r="192" ht="32.25" customHeight="1">
      <c r="G192" s="94"/>
    </row>
    <row r="193" ht="15">
      <c r="G193" s="94"/>
    </row>
    <row r="194" ht="15">
      <c r="G194" s="94"/>
    </row>
    <row r="195" ht="15.75" customHeight="1">
      <c r="G195" s="94"/>
    </row>
    <row r="196" ht="15">
      <c r="G196" s="94"/>
    </row>
    <row r="197" ht="15">
      <c r="G197" s="94"/>
    </row>
    <row r="198" ht="15">
      <c r="G198" s="94"/>
    </row>
    <row r="199" ht="15">
      <c r="G199" s="94"/>
    </row>
    <row r="200" ht="15">
      <c r="G200" s="94"/>
    </row>
    <row r="201" ht="15">
      <c r="G201" s="94"/>
    </row>
    <row r="202" ht="15">
      <c r="G202" s="94"/>
    </row>
    <row r="203" ht="15">
      <c r="G203" s="94"/>
    </row>
    <row r="204" ht="15">
      <c r="G204" s="94"/>
    </row>
    <row r="205" ht="15">
      <c r="G205" s="94"/>
    </row>
    <row r="206" ht="15">
      <c r="G206" s="94"/>
    </row>
    <row r="207" ht="15">
      <c r="G207" s="94"/>
    </row>
    <row r="208" ht="15">
      <c r="G208" s="94"/>
    </row>
    <row r="209" ht="15">
      <c r="G209" s="94"/>
    </row>
    <row r="210" ht="15.75" customHeight="1">
      <c r="G210" s="94"/>
    </row>
    <row r="211" ht="15">
      <c r="G211" s="94"/>
    </row>
    <row r="212" ht="15">
      <c r="G212" s="94"/>
    </row>
    <row r="213" ht="15.75" customHeight="1">
      <c r="G213" s="94"/>
    </row>
    <row r="214" ht="15">
      <c r="G214" s="94"/>
    </row>
    <row r="215" ht="15">
      <c r="G215" s="94"/>
    </row>
    <row r="216" ht="15">
      <c r="G216" s="94"/>
    </row>
    <row r="217" ht="15">
      <c r="G217" s="94"/>
    </row>
    <row r="218" ht="15">
      <c r="G218" s="94"/>
    </row>
    <row r="219" ht="15">
      <c r="G219" s="94"/>
    </row>
    <row r="220" ht="15">
      <c r="G220" s="94"/>
    </row>
    <row r="221" ht="15">
      <c r="G221" s="94"/>
    </row>
    <row r="222" ht="15">
      <c r="G222" s="94"/>
    </row>
    <row r="223" ht="15">
      <c r="G223" s="94"/>
    </row>
    <row r="224" ht="15">
      <c r="G224" s="94"/>
    </row>
    <row r="225" ht="15">
      <c r="G225" s="94"/>
    </row>
    <row r="226" ht="15">
      <c r="G226" s="94"/>
    </row>
    <row r="227" ht="15">
      <c r="G227" s="94"/>
    </row>
    <row r="228" ht="15">
      <c r="G228" s="94"/>
    </row>
    <row r="229" ht="15">
      <c r="G229" s="94"/>
    </row>
    <row r="230" ht="15.75" customHeight="1">
      <c r="G230" s="94"/>
    </row>
    <row r="231" ht="15">
      <c r="G231" s="94"/>
    </row>
    <row r="232" ht="15">
      <c r="G232" s="94"/>
    </row>
    <row r="233" ht="15">
      <c r="G233" s="94"/>
    </row>
    <row r="234" ht="15">
      <c r="G234" s="94"/>
    </row>
    <row r="235" ht="15">
      <c r="G235" s="94"/>
    </row>
    <row r="236" ht="15">
      <c r="G236" s="94"/>
    </row>
    <row r="237" ht="15">
      <c r="G237" s="94"/>
    </row>
    <row r="238" ht="15">
      <c r="G238" s="94"/>
    </row>
    <row r="239" ht="15">
      <c r="G239" s="94"/>
    </row>
    <row r="240" ht="15">
      <c r="G240" s="94"/>
    </row>
    <row r="241" ht="15">
      <c r="G241" s="94"/>
    </row>
    <row r="242" ht="15.75" customHeight="1">
      <c r="G242" s="94"/>
    </row>
    <row r="243" ht="15">
      <c r="G243" s="94"/>
    </row>
    <row r="244" ht="15">
      <c r="G244" s="94"/>
    </row>
    <row r="245" ht="15">
      <c r="G245" s="94"/>
    </row>
    <row r="246" ht="15">
      <c r="G246" s="94"/>
    </row>
    <row r="247" ht="15">
      <c r="G247" s="94"/>
    </row>
    <row r="248" ht="15">
      <c r="G248" s="94"/>
    </row>
    <row r="249" ht="15">
      <c r="G249" s="94"/>
    </row>
    <row r="250" ht="15">
      <c r="G250" s="94"/>
    </row>
    <row r="251" ht="15">
      <c r="G251" s="94"/>
    </row>
    <row r="252" ht="15">
      <c r="G252" s="94"/>
    </row>
    <row r="253" ht="15">
      <c r="G253" s="94"/>
    </row>
    <row r="254" ht="15">
      <c r="G254" s="94"/>
    </row>
    <row r="255" ht="123" customHeight="1">
      <c r="G255" s="94"/>
    </row>
    <row r="256" ht="15">
      <c r="G256" s="94"/>
    </row>
    <row r="257" ht="15.75" customHeight="1">
      <c r="G257" s="94"/>
    </row>
    <row r="258" ht="15">
      <c r="G258" s="94"/>
    </row>
    <row r="259" ht="15">
      <c r="G259" s="94"/>
    </row>
    <row r="260" ht="15">
      <c r="G260" s="94"/>
    </row>
    <row r="261" ht="15">
      <c r="G261" s="94"/>
    </row>
    <row r="262" ht="15">
      <c r="G262" s="94"/>
    </row>
    <row r="263" ht="15.75" customHeight="1">
      <c r="G263" s="94"/>
    </row>
    <row r="264" ht="15">
      <c r="G264" s="94"/>
    </row>
    <row r="265" ht="15">
      <c r="G265" s="94"/>
    </row>
    <row r="266" ht="15.75" customHeight="1">
      <c r="G266" s="94"/>
    </row>
    <row r="267" ht="15">
      <c r="G267" s="94"/>
    </row>
    <row r="268" ht="15">
      <c r="G268" s="94"/>
    </row>
    <row r="269" ht="15">
      <c r="G269" s="94"/>
    </row>
    <row r="270" ht="15">
      <c r="G270" s="94"/>
    </row>
    <row r="271" ht="15">
      <c r="G271" s="94"/>
    </row>
    <row r="272" ht="15">
      <c r="G272" s="94"/>
    </row>
    <row r="273" ht="15.75" customHeight="1">
      <c r="G273" s="94"/>
    </row>
    <row r="274" ht="15">
      <c r="G274" s="94"/>
    </row>
    <row r="275" ht="13.5" customHeight="1">
      <c r="G275" s="94"/>
    </row>
    <row r="276" ht="15">
      <c r="G276" s="94"/>
    </row>
    <row r="277" ht="15.75" customHeight="1">
      <c r="G277" s="94"/>
    </row>
    <row r="278" ht="15">
      <c r="G278" s="94"/>
    </row>
    <row r="279" ht="15.75" customHeight="1">
      <c r="G279" s="94"/>
    </row>
    <row r="280" ht="15">
      <c r="G280" s="94"/>
    </row>
    <row r="281" ht="15">
      <c r="G281" s="94"/>
    </row>
    <row r="282" ht="15">
      <c r="G282" s="94"/>
    </row>
    <row r="283" ht="15">
      <c r="G283" s="94"/>
    </row>
    <row r="284" ht="15">
      <c r="G284" s="94"/>
    </row>
    <row r="285" ht="15">
      <c r="G285" s="94"/>
    </row>
  </sheetData>
  <sheetProtection/>
  <mergeCells count="43">
    <mergeCell ref="A3:AG3"/>
    <mergeCell ref="A5:A8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9:A20"/>
    <mergeCell ref="A21:A32"/>
    <mergeCell ref="A33:A40"/>
    <mergeCell ref="A41:A42"/>
    <mergeCell ref="A166:C166"/>
    <mergeCell ref="A44:A58"/>
    <mergeCell ref="A59:A71"/>
    <mergeCell ref="A72:A77"/>
    <mergeCell ref="A78:A80"/>
    <mergeCell ref="A81:A82"/>
    <mergeCell ref="A90:A92"/>
    <mergeCell ref="A167:F167"/>
    <mergeCell ref="A93:A97"/>
    <mergeCell ref="A98:A103"/>
    <mergeCell ref="A107:A113"/>
    <mergeCell ref="A114:A136"/>
    <mergeCell ref="A168:F168"/>
    <mergeCell ref="A137:A152"/>
    <mergeCell ref="A153:A156"/>
    <mergeCell ref="A157:A159"/>
    <mergeCell ref="A160:A1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285"/>
  <sheetViews>
    <sheetView zoomScale="75" zoomScaleNormal="75" zoomScalePageLayoutView="0" workbookViewId="0" topLeftCell="A1">
      <pane xSplit="3" ySplit="7" topLeftCell="N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S15" sqref="S15"/>
    </sheetView>
  </sheetViews>
  <sheetFormatPr defaultColWidth="9.140625" defaultRowHeight="15"/>
  <cols>
    <col min="1" max="1" width="18.00390625" style="33" customWidth="1"/>
    <col min="2" max="2" width="7.00390625" style="33" customWidth="1"/>
    <col min="3" max="3" width="30.00390625" style="33" customWidth="1"/>
    <col min="4" max="4" width="12.140625" style="29" customWidth="1"/>
    <col min="5" max="5" width="11.28125" style="29" customWidth="1"/>
    <col min="6" max="6" width="14.140625" style="29" customWidth="1"/>
    <col min="7" max="9" width="12.7109375" style="97" customWidth="1"/>
    <col min="10" max="21" width="12.7109375" style="29" customWidth="1"/>
    <col min="22" max="24" width="12.7109375" style="97" customWidth="1"/>
    <col min="25" max="41" width="9.140625" style="29" customWidth="1"/>
    <col min="42" max="16384" width="9.140625" style="33" customWidth="1"/>
  </cols>
  <sheetData>
    <row r="1" spans="13:62" ht="15">
      <c r="M1" s="189"/>
      <c r="N1" s="189"/>
      <c r="O1" s="189"/>
      <c r="P1" s="189"/>
      <c r="Q1" s="189"/>
      <c r="R1" s="189"/>
      <c r="S1" s="189"/>
      <c r="T1" s="189"/>
      <c r="U1" s="189"/>
      <c r="V1" s="192" t="s">
        <v>178</v>
      </c>
      <c r="W1" s="192"/>
      <c r="X1" s="192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</row>
    <row r="2" spans="13:62" ht="15">
      <c r="M2" s="189"/>
      <c r="N2" s="189"/>
      <c r="O2" s="189"/>
      <c r="P2" s="189"/>
      <c r="Q2" s="189"/>
      <c r="R2" s="189"/>
      <c r="S2" s="189"/>
      <c r="T2" s="189"/>
      <c r="U2" s="189"/>
      <c r="V2" s="192" t="s">
        <v>195</v>
      </c>
      <c r="W2" s="192"/>
      <c r="X2" s="192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</row>
    <row r="3" spans="1:62" s="35" customFormat="1" ht="45" customHeight="1">
      <c r="A3" s="172" t="s">
        <v>193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</row>
    <row r="4" spans="1:41" s="35" customFormat="1" ht="15.75" customHeight="1">
      <c r="A4" s="34"/>
      <c r="B4" s="34"/>
      <c r="C4" s="34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</row>
    <row r="5" spans="1:24" s="105" customFormat="1" ht="63" customHeight="1">
      <c r="A5" s="173" t="s">
        <v>0</v>
      </c>
      <c r="B5" s="106"/>
      <c r="C5" s="106"/>
      <c r="D5" s="181" t="s">
        <v>194</v>
      </c>
      <c r="E5" s="181"/>
      <c r="F5" s="181"/>
      <c r="G5" s="179" t="s">
        <v>224</v>
      </c>
      <c r="H5" s="179"/>
      <c r="I5" s="179"/>
      <c r="J5" s="190" t="s">
        <v>222</v>
      </c>
      <c r="K5" s="179"/>
      <c r="L5" s="179"/>
      <c r="M5" s="179" t="s">
        <v>223</v>
      </c>
      <c r="N5" s="179"/>
      <c r="O5" s="179"/>
      <c r="P5" s="179" t="s">
        <v>249</v>
      </c>
      <c r="Q5" s="179"/>
      <c r="R5" s="179"/>
      <c r="S5" s="179" t="s">
        <v>250</v>
      </c>
      <c r="T5" s="179"/>
      <c r="U5" s="188"/>
      <c r="V5" s="179" t="s">
        <v>251</v>
      </c>
      <c r="W5" s="179"/>
      <c r="X5" s="179"/>
    </row>
    <row r="6" spans="1:24" ht="45" customHeight="1">
      <c r="A6" s="174"/>
      <c r="B6" s="45" t="s">
        <v>2</v>
      </c>
      <c r="C6" s="45" t="s">
        <v>3</v>
      </c>
      <c r="D6" s="183" t="s">
        <v>4</v>
      </c>
      <c r="E6" s="183"/>
      <c r="F6" s="183"/>
      <c r="G6" s="185" t="s">
        <v>4</v>
      </c>
      <c r="H6" s="185"/>
      <c r="I6" s="185"/>
      <c r="J6" s="187" t="s">
        <v>4</v>
      </c>
      <c r="K6" s="185"/>
      <c r="L6" s="185"/>
      <c r="M6" s="185" t="s">
        <v>4</v>
      </c>
      <c r="N6" s="185"/>
      <c r="O6" s="185"/>
      <c r="P6" s="185" t="s">
        <v>4</v>
      </c>
      <c r="Q6" s="185"/>
      <c r="R6" s="185"/>
      <c r="S6" s="185" t="s">
        <v>4</v>
      </c>
      <c r="T6" s="185"/>
      <c r="U6" s="191"/>
      <c r="V6" s="185" t="s">
        <v>4</v>
      </c>
      <c r="W6" s="185"/>
      <c r="X6" s="185"/>
    </row>
    <row r="7" spans="1:24" ht="63" customHeight="1">
      <c r="A7" s="174"/>
      <c r="B7" s="45"/>
      <c r="C7" s="45"/>
      <c r="D7" s="83" t="s">
        <v>5</v>
      </c>
      <c r="E7" s="83" t="s">
        <v>6</v>
      </c>
      <c r="F7" s="107" t="s">
        <v>7</v>
      </c>
      <c r="G7" s="41" t="s">
        <v>5</v>
      </c>
      <c r="H7" s="41" t="s">
        <v>6</v>
      </c>
      <c r="I7" s="41" t="s">
        <v>7</v>
      </c>
      <c r="J7" s="147" t="s">
        <v>5</v>
      </c>
      <c r="K7" s="41" t="s">
        <v>6</v>
      </c>
      <c r="L7" s="41" t="s">
        <v>7</v>
      </c>
      <c r="M7" s="41" t="s">
        <v>5</v>
      </c>
      <c r="N7" s="41" t="s">
        <v>6</v>
      </c>
      <c r="O7" s="41" t="s">
        <v>7</v>
      </c>
      <c r="P7" s="41" t="s">
        <v>5</v>
      </c>
      <c r="Q7" s="41" t="s">
        <v>6</v>
      </c>
      <c r="R7" s="41" t="s">
        <v>7</v>
      </c>
      <c r="S7" s="41" t="s">
        <v>5</v>
      </c>
      <c r="T7" s="41" t="s">
        <v>6</v>
      </c>
      <c r="U7" s="110" t="s">
        <v>7</v>
      </c>
      <c r="V7" s="41" t="s">
        <v>5</v>
      </c>
      <c r="W7" s="41" t="s">
        <v>6</v>
      </c>
      <c r="X7" s="41" t="s">
        <v>7</v>
      </c>
    </row>
    <row r="8" spans="1:24" ht="19.5" customHeight="1">
      <c r="A8" s="175"/>
      <c r="B8" s="47"/>
      <c r="C8" s="47"/>
      <c r="D8" s="36">
        <v>1</v>
      </c>
      <c r="E8" s="36">
        <v>2</v>
      </c>
      <c r="F8" s="108">
        <v>3</v>
      </c>
      <c r="G8" s="40">
        <v>1</v>
      </c>
      <c r="H8" s="40">
        <v>2</v>
      </c>
      <c r="I8" s="30">
        <v>3</v>
      </c>
      <c r="J8" s="146">
        <v>1</v>
      </c>
      <c r="K8" s="40">
        <v>2</v>
      </c>
      <c r="L8" s="30">
        <v>3</v>
      </c>
      <c r="M8" s="40">
        <v>1</v>
      </c>
      <c r="N8" s="40">
        <v>2</v>
      </c>
      <c r="O8" s="30">
        <v>3</v>
      </c>
      <c r="P8" s="40">
        <v>1</v>
      </c>
      <c r="Q8" s="40">
        <v>2</v>
      </c>
      <c r="R8" s="30">
        <v>3</v>
      </c>
      <c r="S8" s="40">
        <v>1</v>
      </c>
      <c r="T8" s="40">
        <v>2</v>
      </c>
      <c r="U8" s="111">
        <v>3</v>
      </c>
      <c r="V8" s="40">
        <v>1</v>
      </c>
      <c r="W8" s="40">
        <v>2</v>
      </c>
      <c r="X8" s="30">
        <v>3</v>
      </c>
    </row>
    <row r="9" spans="1:24" ht="15" customHeight="1">
      <c r="A9" s="170" t="s">
        <v>170</v>
      </c>
      <c r="B9" s="48">
        <v>1</v>
      </c>
      <c r="C9" s="49" t="s">
        <v>8</v>
      </c>
      <c r="D9" s="84">
        <f>G9+J9+M9+P9+S9+V9</f>
        <v>0</v>
      </c>
      <c r="E9" s="84"/>
      <c r="F9" s="85"/>
      <c r="G9" s="86"/>
      <c r="H9" s="87"/>
      <c r="I9" s="87"/>
      <c r="J9" s="148"/>
      <c r="K9" s="87"/>
      <c r="L9" s="87"/>
      <c r="M9" s="87"/>
      <c r="N9" s="87"/>
      <c r="O9" s="87"/>
      <c r="P9" s="87"/>
      <c r="Q9" s="87"/>
      <c r="R9" s="87"/>
      <c r="S9" s="87"/>
      <c r="T9" s="87"/>
      <c r="U9" s="112"/>
      <c r="V9" s="87"/>
      <c r="W9" s="87"/>
      <c r="X9" s="87"/>
    </row>
    <row r="10" spans="1:24" ht="15" customHeight="1">
      <c r="A10" s="163"/>
      <c r="B10" s="50">
        <v>2</v>
      </c>
      <c r="C10" s="51" t="s">
        <v>9</v>
      </c>
      <c r="D10" s="84">
        <f aca="true" t="shared" si="0" ref="D10:D73">G10+J10+M10+P10+S10+V10</f>
        <v>0</v>
      </c>
      <c r="E10" s="88"/>
      <c r="F10" s="89"/>
      <c r="G10" s="86"/>
      <c r="H10" s="87"/>
      <c r="I10" s="87"/>
      <c r="J10" s="148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112"/>
      <c r="V10" s="87"/>
      <c r="W10" s="87"/>
      <c r="X10" s="87"/>
    </row>
    <row r="11" spans="1:24" ht="45" customHeight="1">
      <c r="A11" s="163"/>
      <c r="B11" s="50">
        <v>3</v>
      </c>
      <c r="C11" s="51" t="s">
        <v>10</v>
      </c>
      <c r="D11" s="84">
        <f t="shared" si="0"/>
        <v>0</v>
      </c>
      <c r="E11" s="88"/>
      <c r="F11" s="89"/>
      <c r="G11" s="86"/>
      <c r="H11" s="87"/>
      <c r="I11" s="87"/>
      <c r="J11" s="148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12"/>
      <c r="V11" s="87"/>
      <c r="W11" s="87"/>
      <c r="X11" s="87"/>
    </row>
    <row r="12" spans="1:24" ht="30">
      <c r="A12" s="163"/>
      <c r="B12" s="50">
        <v>4</v>
      </c>
      <c r="C12" s="51" t="s">
        <v>11</v>
      </c>
      <c r="D12" s="84">
        <f t="shared" si="0"/>
        <v>0</v>
      </c>
      <c r="E12" s="88"/>
      <c r="F12" s="89"/>
      <c r="G12" s="86"/>
      <c r="H12" s="87"/>
      <c r="I12" s="87"/>
      <c r="J12" s="148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12"/>
      <c r="V12" s="87"/>
      <c r="W12" s="87"/>
      <c r="X12" s="87"/>
    </row>
    <row r="13" spans="1:24" ht="30">
      <c r="A13" s="163"/>
      <c r="B13" s="50">
        <v>5</v>
      </c>
      <c r="C13" s="51" t="s">
        <v>12</v>
      </c>
      <c r="D13" s="84">
        <f t="shared" si="0"/>
        <v>0</v>
      </c>
      <c r="E13" s="88"/>
      <c r="F13" s="89"/>
      <c r="G13" s="86"/>
      <c r="H13" s="87"/>
      <c r="I13" s="87"/>
      <c r="J13" s="148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12"/>
      <c r="V13" s="87"/>
      <c r="W13" s="87"/>
      <c r="X13" s="87"/>
    </row>
    <row r="14" spans="1:24" ht="30">
      <c r="A14" s="163"/>
      <c r="B14" s="50">
        <v>6</v>
      </c>
      <c r="C14" s="51" t="s">
        <v>13</v>
      </c>
      <c r="D14" s="84">
        <f t="shared" si="0"/>
        <v>0</v>
      </c>
      <c r="E14" s="88"/>
      <c r="F14" s="89"/>
      <c r="G14" s="86"/>
      <c r="H14" s="87"/>
      <c r="I14" s="87"/>
      <c r="J14" s="148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112"/>
      <c r="V14" s="87"/>
      <c r="W14" s="87"/>
      <c r="X14" s="87"/>
    </row>
    <row r="15" spans="1:24" ht="30">
      <c r="A15" s="163"/>
      <c r="B15" s="50">
        <v>7</v>
      </c>
      <c r="C15" s="51" t="s">
        <v>14</v>
      </c>
      <c r="D15" s="84">
        <f t="shared" si="0"/>
        <v>0</v>
      </c>
      <c r="E15" s="88"/>
      <c r="F15" s="89"/>
      <c r="G15" s="86"/>
      <c r="H15" s="87"/>
      <c r="I15" s="87"/>
      <c r="J15" s="148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112"/>
      <c r="V15" s="87"/>
      <c r="W15" s="87"/>
      <c r="X15" s="87"/>
    </row>
    <row r="16" spans="1:24" ht="45">
      <c r="A16" s="163"/>
      <c r="B16" s="50">
        <v>8</v>
      </c>
      <c r="C16" s="51" t="s">
        <v>15</v>
      </c>
      <c r="D16" s="84">
        <f t="shared" si="0"/>
        <v>0</v>
      </c>
      <c r="E16" s="88"/>
      <c r="F16" s="89"/>
      <c r="G16" s="86"/>
      <c r="H16" s="87"/>
      <c r="I16" s="87"/>
      <c r="J16" s="148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112"/>
      <c r="V16" s="87"/>
      <c r="W16" s="87"/>
      <c r="X16" s="87"/>
    </row>
    <row r="17" spans="1:24" ht="45">
      <c r="A17" s="163"/>
      <c r="B17" s="50">
        <v>9</v>
      </c>
      <c r="C17" s="51" t="s">
        <v>16</v>
      </c>
      <c r="D17" s="84">
        <f t="shared" si="0"/>
        <v>0</v>
      </c>
      <c r="E17" s="88"/>
      <c r="F17" s="89"/>
      <c r="G17" s="86"/>
      <c r="H17" s="87"/>
      <c r="I17" s="87"/>
      <c r="J17" s="148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112"/>
      <c r="V17" s="87"/>
      <c r="W17" s="87"/>
      <c r="X17" s="87"/>
    </row>
    <row r="18" spans="1:24" ht="45">
      <c r="A18" s="163"/>
      <c r="B18" s="50">
        <v>10</v>
      </c>
      <c r="C18" s="51" t="s">
        <v>17</v>
      </c>
      <c r="D18" s="84">
        <f t="shared" si="0"/>
        <v>0</v>
      </c>
      <c r="E18" s="88"/>
      <c r="F18" s="89"/>
      <c r="G18" s="86"/>
      <c r="H18" s="87"/>
      <c r="I18" s="87"/>
      <c r="J18" s="148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112"/>
      <c r="V18" s="87"/>
      <c r="W18" s="87"/>
      <c r="X18" s="87"/>
    </row>
    <row r="19" spans="1:24" ht="15">
      <c r="A19" s="163"/>
      <c r="B19" s="50">
        <v>11</v>
      </c>
      <c r="C19" s="51" t="s">
        <v>18</v>
      </c>
      <c r="D19" s="84">
        <f t="shared" si="0"/>
        <v>0</v>
      </c>
      <c r="E19" s="88"/>
      <c r="F19" s="89"/>
      <c r="G19" s="86"/>
      <c r="H19" s="87"/>
      <c r="I19" s="87"/>
      <c r="J19" s="148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112"/>
      <c r="V19" s="87"/>
      <c r="W19" s="87"/>
      <c r="X19" s="87"/>
    </row>
    <row r="20" spans="1:24" ht="15">
      <c r="A20" s="163"/>
      <c r="B20" s="50">
        <v>12</v>
      </c>
      <c r="C20" s="51" t="s">
        <v>19</v>
      </c>
      <c r="D20" s="84">
        <f t="shared" si="0"/>
        <v>0</v>
      </c>
      <c r="E20" s="88"/>
      <c r="F20" s="89"/>
      <c r="G20" s="86"/>
      <c r="H20" s="87"/>
      <c r="I20" s="87"/>
      <c r="J20" s="148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112"/>
      <c r="V20" s="87"/>
      <c r="W20" s="87"/>
      <c r="X20" s="87"/>
    </row>
    <row r="21" spans="1:24" ht="15.75" customHeight="1">
      <c r="A21" s="163" t="s">
        <v>20</v>
      </c>
      <c r="B21" s="50">
        <v>13</v>
      </c>
      <c r="C21" s="51" t="s">
        <v>21</v>
      </c>
      <c r="D21" s="84">
        <f t="shared" si="0"/>
        <v>0</v>
      </c>
      <c r="E21" s="88"/>
      <c r="F21" s="89"/>
      <c r="G21" s="86"/>
      <c r="H21" s="87"/>
      <c r="I21" s="87"/>
      <c r="J21" s="148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112"/>
      <c r="V21" s="87"/>
      <c r="W21" s="87"/>
      <c r="X21" s="87"/>
    </row>
    <row r="22" spans="1:24" ht="15">
      <c r="A22" s="163"/>
      <c r="B22" s="50">
        <v>14</v>
      </c>
      <c r="C22" s="51" t="s">
        <v>22</v>
      </c>
      <c r="D22" s="84">
        <f t="shared" si="0"/>
        <v>0</v>
      </c>
      <c r="E22" s="88"/>
      <c r="F22" s="89"/>
      <c r="G22" s="86"/>
      <c r="H22" s="87"/>
      <c r="I22" s="87"/>
      <c r="J22" s="148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112"/>
      <c r="V22" s="87"/>
      <c r="W22" s="87"/>
      <c r="X22" s="87"/>
    </row>
    <row r="23" spans="1:24" ht="15">
      <c r="A23" s="163"/>
      <c r="B23" s="50">
        <v>15</v>
      </c>
      <c r="C23" s="51" t="s">
        <v>23</v>
      </c>
      <c r="D23" s="84">
        <f t="shared" si="0"/>
        <v>0</v>
      </c>
      <c r="E23" s="88"/>
      <c r="F23" s="89"/>
      <c r="G23" s="86"/>
      <c r="H23" s="87"/>
      <c r="I23" s="87"/>
      <c r="J23" s="148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112"/>
      <c r="V23" s="87"/>
      <c r="W23" s="87"/>
      <c r="X23" s="87"/>
    </row>
    <row r="24" spans="1:24" ht="15">
      <c r="A24" s="163"/>
      <c r="B24" s="50">
        <v>16</v>
      </c>
      <c r="C24" s="51" t="s">
        <v>24</v>
      </c>
      <c r="D24" s="84">
        <f t="shared" si="0"/>
        <v>38</v>
      </c>
      <c r="E24" s="88"/>
      <c r="F24" s="89"/>
      <c r="G24" s="84"/>
      <c r="H24" s="88"/>
      <c r="I24" s="89"/>
      <c r="J24" s="149">
        <v>7</v>
      </c>
      <c r="K24" s="87" t="s">
        <v>256</v>
      </c>
      <c r="L24" s="87" t="s">
        <v>273</v>
      </c>
      <c r="M24" s="87">
        <v>11</v>
      </c>
      <c r="N24" s="87" t="s">
        <v>256</v>
      </c>
      <c r="O24" s="87" t="s">
        <v>298</v>
      </c>
      <c r="P24" s="90">
        <v>10</v>
      </c>
      <c r="Q24" s="90" t="s">
        <v>718</v>
      </c>
      <c r="R24" s="90">
        <v>299</v>
      </c>
      <c r="S24" s="87">
        <v>10</v>
      </c>
      <c r="T24" s="87" t="s">
        <v>718</v>
      </c>
      <c r="U24" s="112">
        <v>299</v>
      </c>
      <c r="V24" s="87"/>
      <c r="W24" s="87"/>
      <c r="X24" s="87"/>
    </row>
    <row r="25" spans="1:24" ht="15">
      <c r="A25" s="163"/>
      <c r="B25" s="50">
        <v>17</v>
      </c>
      <c r="C25" s="51" t="s">
        <v>25</v>
      </c>
      <c r="D25" s="84">
        <f t="shared" si="0"/>
        <v>0</v>
      </c>
      <c r="E25" s="88"/>
      <c r="F25" s="89"/>
      <c r="G25" s="84"/>
      <c r="H25" s="88"/>
      <c r="I25" s="89"/>
      <c r="J25" s="148"/>
      <c r="K25" s="87"/>
      <c r="L25" s="87"/>
      <c r="M25" s="87"/>
      <c r="N25" s="87"/>
      <c r="O25" s="87"/>
      <c r="P25" s="90"/>
      <c r="Q25" s="90"/>
      <c r="R25" s="90"/>
      <c r="S25" s="87"/>
      <c r="T25" s="87"/>
      <c r="U25" s="112"/>
      <c r="V25" s="87"/>
      <c r="W25" s="87"/>
      <c r="X25" s="87"/>
    </row>
    <row r="26" spans="1:24" ht="15">
      <c r="A26" s="163"/>
      <c r="B26" s="50">
        <v>18</v>
      </c>
      <c r="C26" s="51" t="s">
        <v>26</v>
      </c>
      <c r="D26" s="84">
        <f t="shared" si="0"/>
        <v>84</v>
      </c>
      <c r="E26" s="88"/>
      <c r="F26" s="89"/>
      <c r="G26" s="84"/>
      <c r="H26" s="88"/>
      <c r="I26" s="89"/>
      <c r="J26" s="148"/>
      <c r="K26" s="87"/>
      <c r="L26" s="87"/>
      <c r="M26" s="87"/>
      <c r="N26" s="87"/>
      <c r="O26" s="87"/>
      <c r="P26" s="90">
        <v>42</v>
      </c>
      <c r="Q26" s="90" t="s">
        <v>349</v>
      </c>
      <c r="R26" s="90">
        <v>699</v>
      </c>
      <c r="S26" s="87">
        <v>42</v>
      </c>
      <c r="T26" s="87" t="s">
        <v>349</v>
      </c>
      <c r="U26" s="112">
        <v>699</v>
      </c>
      <c r="V26" s="87"/>
      <c r="W26" s="87"/>
      <c r="X26" s="87"/>
    </row>
    <row r="27" spans="1:24" ht="15">
      <c r="A27" s="163"/>
      <c r="B27" s="50">
        <v>19</v>
      </c>
      <c r="C27" s="51" t="s">
        <v>27</v>
      </c>
      <c r="D27" s="84">
        <f t="shared" si="0"/>
        <v>0</v>
      </c>
      <c r="E27" s="88"/>
      <c r="F27" s="89"/>
      <c r="G27" s="84"/>
      <c r="H27" s="88"/>
      <c r="I27" s="89"/>
      <c r="J27" s="148"/>
      <c r="K27" s="87"/>
      <c r="L27" s="87"/>
      <c r="M27" s="87"/>
      <c r="N27" s="87"/>
      <c r="O27" s="87"/>
      <c r="P27" s="90"/>
      <c r="Q27" s="90"/>
      <c r="R27" s="90"/>
      <c r="S27" s="87"/>
      <c r="T27" s="87"/>
      <c r="U27" s="112"/>
      <c r="V27" s="87"/>
      <c r="W27" s="87"/>
      <c r="X27" s="87"/>
    </row>
    <row r="28" spans="1:24" ht="15">
      <c r="A28" s="163"/>
      <c r="B28" s="50">
        <v>20</v>
      </c>
      <c r="C28" s="51" t="s">
        <v>28</v>
      </c>
      <c r="D28" s="84">
        <f t="shared" si="0"/>
        <v>0</v>
      </c>
      <c r="E28" s="88"/>
      <c r="F28" s="89"/>
      <c r="G28" s="84"/>
      <c r="H28" s="88"/>
      <c r="I28" s="89"/>
      <c r="J28" s="148"/>
      <c r="K28" s="87"/>
      <c r="L28" s="87"/>
      <c r="M28" s="87"/>
      <c r="N28" s="87"/>
      <c r="O28" s="87"/>
      <c r="P28" s="90"/>
      <c r="Q28" s="90"/>
      <c r="R28" s="90"/>
      <c r="S28" s="87"/>
      <c r="T28" s="87"/>
      <c r="U28" s="112"/>
      <c r="V28" s="87"/>
      <c r="W28" s="87"/>
      <c r="X28" s="87"/>
    </row>
    <row r="29" spans="1:24" ht="15">
      <c r="A29" s="163"/>
      <c r="B29" s="50">
        <v>21</v>
      </c>
      <c r="C29" s="51" t="s">
        <v>29</v>
      </c>
      <c r="D29" s="84">
        <f t="shared" si="0"/>
        <v>0</v>
      </c>
      <c r="E29" s="88"/>
      <c r="F29" s="89"/>
      <c r="G29" s="84"/>
      <c r="H29" s="88"/>
      <c r="I29" s="89"/>
      <c r="J29" s="148"/>
      <c r="K29" s="87"/>
      <c r="L29" s="87"/>
      <c r="M29" s="87"/>
      <c r="N29" s="87"/>
      <c r="O29" s="87"/>
      <c r="P29" s="90"/>
      <c r="Q29" s="90"/>
      <c r="R29" s="90"/>
      <c r="S29" s="87"/>
      <c r="T29" s="87"/>
      <c r="U29" s="112"/>
      <c r="V29" s="87"/>
      <c r="W29" s="87"/>
      <c r="X29" s="87"/>
    </row>
    <row r="30" spans="1:24" ht="15">
      <c r="A30" s="163"/>
      <c r="B30" s="50">
        <v>22</v>
      </c>
      <c r="C30" s="51" t="s">
        <v>30</v>
      </c>
      <c r="D30" s="84">
        <f t="shared" si="0"/>
        <v>0</v>
      </c>
      <c r="E30" s="88"/>
      <c r="F30" s="89"/>
      <c r="G30" s="84"/>
      <c r="H30" s="88"/>
      <c r="I30" s="89"/>
      <c r="J30" s="148"/>
      <c r="K30" s="87"/>
      <c r="L30" s="87"/>
      <c r="M30" s="87"/>
      <c r="N30" s="87"/>
      <c r="O30" s="87"/>
      <c r="P30" s="90"/>
      <c r="Q30" s="90"/>
      <c r="R30" s="90"/>
      <c r="S30" s="87"/>
      <c r="T30" s="87"/>
      <c r="U30" s="112"/>
      <c r="V30" s="87"/>
      <c r="W30" s="87"/>
      <c r="X30" s="87"/>
    </row>
    <row r="31" spans="1:24" ht="15">
      <c r="A31" s="163"/>
      <c r="B31" s="50">
        <v>23</v>
      </c>
      <c r="C31" s="51" t="s">
        <v>31</v>
      </c>
      <c r="D31" s="84">
        <f t="shared" si="0"/>
        <v>0</v>
      </c>
      <c r="E31" s="88"/>
      <c r="F31" s="89"/>
      <c r="G31" s="84"/>
      <c r="H31" s="88"/>
      <c r="I31" s="89"/>
      <c r="J31" s="148"/>
      <c r="K31" s="87"/>
      <c r="L31" s="87"/>
      <c r="M31" s="87"/>
      <c r="N31" s="87"/>
      <c r="O31" s="87"/>
      <c r="P31" s="90"/>
      <c r="Q31" s="90"/>
      <c r="R31" s="90"/>
      <c r="S31" s="87"/>
      <c r="T31" s="87"/>
      <c r="U31" s="112"/>
      <c r="V31" s="87"/>
      <c r="W31" s="87"/>
      <c r="X31" s="87"/>
    </row>
    <row r="32" spans="1:24" ht="15">
      <c r="A32" s="163"/>
      <c r="B32" s="50">
        <v>24</v>
      </c>
      <c r="C32" s="51" t="s">
        <v>32</v>
      </c>
      <c r="D32" s="84">
        <f t="shared" si="0"/>
        <v>0</v>
      </c>
      <c r="E32" s="88"/>
      <c r="F32" s="89"/>
      <c r="G32" s="84"/>
      <c r="H32" s="88"/>
      <c r="I32" s="89"/>
      <c r="J32" s="148"/>
      <c r="K32" s="87"/>
      <c r="L32" s="87"/>
      <c r="M32" s="87"/>
      <c r="N32" s="87"/>
      <c r="O32" s="87"/>
      <c r="P32" s="90"/>
      <c r="Q32" s="90"/>
      <c r="R32" s="90"/>
      <c r="S32" s="87"/>
      <c r="T32" s="87"/>
      <c r="U32" s="112"/>
      <c r="V32" s="87"/>
      <c r="W32" s="87"/>
      <c r="X32" s="87"/>
    </row>
    <row r="33" spans="1:24" ht="15" customHeight="1">
      <c r="A33" s="163" t="s">
        <v>33</v>
      </c>
      <c r="B33" s="50">
        <v>25</v>
      </c>
      <c r="C33" s="51" t="s">
        <v>27</v>
      </c>
      <c r="D33" s="84">
        <f t="shared" si="0"/>
        <v>0</v>
      </c>
      <c r="E33" s="88"/>
      <c r="F33" s="89"/>
      <c r="G33" s="84"/>
      <c r="H33" s="88"/>
      <c r="I33" s="89"/>
      <c r="J33" s="148"/>
      <c r="K33" s="87"/>
      <c r="L33" s="87"/>
      <c r="M33" s="87"/>
      <c r="N33" s="87"/>
      <c r="O33" s="87"/>
      <c r="P33" s="90"/>
      <c r="Q33" s="90"/>
      <c r="R33" s="90"/>
      <c r="S33" s="87"/>
      <c r="T33" s="87"/>
      <c r="U33" s="112"/>
      <c r="V33" s="87"/>
      <c r="W33" s="87"/>
      <c r="X33" s="87"/>
    </row>
    <row r="34" spans="1:24" ht="30">
      <c r="A34" s="163"/>
      <c r="B34" s="50">
        <v>26</v>
      </c>
      <c r="C34" s="51" t="s">
        <v>34</v>
      </c>
      <c r="D34" s="84">
        <f t="shared" si="0"/>
        <v>0</v>
      </c>
      <c r="E34" s="88"/>
      <c r="F34" s="89"/>
      <c r="G34" s="84"/>
      <c r="H34" s="88"/>
      <c r="I34" s="89"/>
      <c r="J34" s="148"/>
      <c r="K34" s="87"/>
      <c r="L34" s="87"/>
      <c r="M34" s="87"/>
      <c r="N34" s="87"/>
      <c r="O34" s="87"/>
      <c r="P34" s="90"/>
      <c r="Q34" s="90"/>
      <c r="R34" s="90"/>
      <c r="S34" s="87"/>
      <c r="T34" s="87"/>
      <c r="U34" s="112"/>
      <c r="V34" s="87"/>
      <c r="W34" s="87"/>
      <c r="X34" s="87"/>
    </row>
    <row r="35" spans="1:24" ht="45">
      <c r="A35" s="163"/>
      <c r="B35" s="50">
        <v>27</v>
      </c>
      <c r="C35" s="51" t="s">
        <v>35</v>
      </c>
      <c r="D35" s="84">
        <f t="shared" si="0"/>
        <v>0</v>
      </c>
      <c r="E35" s="88"/>
      <c r="F35" s="89"/>
      <c r="G35" s="84"/>
      <c r="H35" s="88"/>
      <c r="I35" s="89"/>
      <c r="J35" s="148"/>
      <c r="K35" s="87"/>
      <c r="L35" s="87"/>
      <c r="M35" s="87"/>
      <c r="N35" s="87"/>
      <c r="O35" s="87"/>
      <c r="P35" s="90"/>
      <c r="Q35" s="90"/>
      <c r="R35" s="90"/>
      <c r="S35" s="87"/>
      <c r="T35" s="87"/>
      <c r="U35" s="112"/>
      <c r="V35" s="87"/>
      <c r="W35" s="87"/>
      <c r="X35" s="87"/>
    </row>
    <row r="36" spans="1:24" ht="30">
      <c r="A36" s="163"/>
      <c r="B36" s="50">
        <v>28</v>
      </c>
      <c r="C36" s="51" t="s">
        <v>36</v>
      </c>
      <c r="D36" s="84">
        <f t="shared" si="0"/>
        <v>0</v>
      </c>
      <c r="E36" s="88"/>
      <c r="F36" s="89"/>
      <c r="G36" s="84"/>
      <c r="H36" s="88"/>
      <c r="I36" s="89"/>
      <c r="J36" s="148"/>
      <c r="K36" s="87"/>
      <c r="L36" s="87"/>
      <c r="M36" s="87"/>
      <c r="N36" s="87"/>
      <c r="O36" s="87"/>
      <c r="P36" s="90"/>
      <c r="Q36" s="90"/>
      <c r="R36" s="90"/>
      <c r="S36" s="87"/>
      <c r="T36" s="87"/>
      <c r="U36" s="112"/>
      <c r="V36" s="87"/>
      <c r="W36" s="87"/>
      <c r="X36" s="87"/>
    </row>
    <row r="37" spans="1:24" ht="45">
      <c r="A37" s="163"/>
      <c r="B37" s="50">
        <v>29</v>
      </c>
      <c r="C37" s="51" t="s">
        <v>37</v>
      </c>
      <c r="D37" s="84">
        <f t="shared" si="0"/>
        <v>0</v>
      </c>
      <c r="E37" s="88"/>
      <c r="F37" s="89"/>
      <c r="G37" s="84"/>
      <c r="H37" s="88"/>
      <c r="I37" s="89"/>
      <c r="J37" s="148"/>
      <c r="K37" s="87"/>
      <c r="L37" s="87"/>
      <c r="M37" s="87"/>
      <c r="N37" s="87"/>
      <c r="O37" s="87"/>
      <c r="P37" s="90"/>
      <c r="Q37" s="90"/>
      <c r="R37" s="90"/>
      <c r="S37" s="87"/>
      <c r="T37" s="87"/>
      <c r="U37" s="112"/>
      <c r="V37" s="87"/>
      <c r="W37" s="87"/>
      <c r="X37" s="87"/>
    </row>
    <row r="38" spans="1:24" ht="45">
      <c r="A38" s="163"/>
      <c r="B38" s="50">
        <v>30</v>
      </c>
      <c r="C38" s="51" t="s">
        <v>38</v>
      </c>
      <c r="D38" s="84">
        <f t="shared" si="0"/>
        <v>0</v>
      </c>
      <c r="E38" s="88"/>
      <c r="F38" s="89"/>
      <c r="G38" s="84"/>
      <c r="H38" s="88"/>
      <c r="I38" s="89"/>
      <c r="J38" s="148"/>
      <c r="K38" s="87"/>
      <c r="L38" s="87"/>
      <c r="M38" s="87"/>
      <c r="N38" s="87"/>
      <c r="O38" s="87"/>
      <c r="P38" s="90"/>
      <c r="Q38" s="90"/>
      <c r="R38" s="90"/>
      <c r="S38" s="87"/>
      <c r="T38" s="87"/>
      <c r="U38" s="112"/>
      <c r="V38" s="87"/>
      <c r="W38" s="87"/>
      <c r="X38" s="87"/>
    </row>
    <row r="39" spans="1:24" ht="15">
      <c r="A39" s="163"/>
      <c r="B39" s="50">
        <v>31</v>
      </c>
      <c r="C39" s="51" t="s">
        <v>39</v>
      </c>
      <c r="D39" s="84">
        <f t="shared" si="0"/>
        <v>0</v>
      </c>
      <c r="E39" s="88"/>
      <c r="F39" s="89"/>
      <c r="G39" s="84"/>
      <c r="H39" s="88"/>
      <c r="I39" s="89"/>
      <c r="J39" s="148"/>
      <c r="K39" s="87"/>
      <c r="L39" s="87"/>
      <c r="M39" s="87"/>
      <c r="N39" s="87"/>
      <c r="O39" s="87"/>
      <c r="P39" s="90"/>
      <c r="Q39" s="90"/>
      <c r="R39" s="90"/>
      <c r="S39" s="87"/>
      <c r="T39" s="87"/>
      <c r="U39" s="112"/>
      <c r="V39" s="87"/>
      <c r="W39" s="87"/>
      <c r="X39" s="87"/>
    </row>
    <row r="40" spans="1:24" ht="15">
      <c r="A40" s="163"/>
      <c r="B40" s="50">
        <v>32</v>
      </c>
      <c r="C40" s="51" t="s">
        <v>40</v>
      </c>
      <c r="D40" s="84">
        <f t="shared" si="0"/>
        <v>0</v>
      </c>
      <c r="E40" s="88"/>
      <c r="F40" s="89"/>
      <c r="G40" s="84"/>
      <c r="H40" s="88"/>
      <c r="I40" s="89"/>
      <c r="J40" s="148"/>
      <c r="K40" s="87"/>
      <c r="L40" s="87"/>
      <c r="M40" s="87"/>
      <c r="N40" s="87"/>
      <c r="O40" s="87"/>
      <c r="P40" s="90"/>
      <c r="Q40" s="90"/>
      <c r="R40" s="90"/>
      <c r="S40" s="87"/>
      <c r="T40" s="87"/>
      <c r="U40" s="112"/>
      <c r="V40" s="87"/>
      <c r="W40" s="87"/>
      <c r="X40" s="87"/>
    </row>
    <row r="41" spans="1:24" ht="15" customHeight="1">
      <c r="A41" s="163" t="s">
        <v>41</v>
      </c>
      <c r="B41" s="50">
        <v>33</v>
      </c>
      <c r="C41" s="51" t="s">
        <v>42</v>
      </c>
      <c r="D41" s="84">
        <f t="shared" si="0"/>
        <v>55</v>
      </c>
      <c r="E41" s="88"/>
      <c r="F41" s="89"/>
      <c r="G41" s="84"/>
      <c r="H41" s="88"/>
      <c r="I41" s="89"/>
      <c r="J41" s="149">
        <v>2</v>
      </c>
      <c r="K41" s="87" t="s">
        <v>258</v>
      </c>
      <c r="L41" s="87" t="s">
        <v>276</v>
      </c>
      <c r="M41" s="87">
        <v>9</v>
      </c>
      <c r="N41" s="87" t="s">
        <v>258</v>
      </c>
      <c r="O41" s="87" t="s">
        <v>299</v>
      </c>
      <c r="P41" s="90">
        <v>22</v>
      </c>
      <c r="Q41" s="90" t="s">
        <v>719</v>
      </c>
      <c r="R41" s="90">
        <v>399</v>
      </c>
      <c r="S41" s="87">
        <v>22</v>
      </c>
      <c r="T41" s="87" t="s">
        <v>719</v>
      </c>
      <c r="U41" s="112">
        <v>399</v>
      </c>
      <c r="V41" s="87"/>
      <c r="W41" s="87"/>
      <c r="X41" s="87"/>
    </row>
    <row r="42" spans="1:24" ht="45">
      <c r="A42" s="163"/>
      <c r="B42" s="50">
        <v>34</v>
      </c>
      <c r="C42" s="51" t="s">
        <v>43</v>
      </c>
      <c r="D42" s="84">
        <f t="shared" si="0"/>
        <v>0</v>
      </c>
      <c r="E42" s="88"/>
      <c r="F42" s="89"/>
      <c r="G42" s="84"/>
      <c r="H42" s="88"/>
      <c r="I42" s="89"/>
      <c r="J42" s="148"/>
      <c r="K42" s="87"/>
      <c r="L42" s="87"/>
      <c r="M42" s="87"/>
      <c r="N42" s="87"/>
      <c r="O42" s="87"/>
      <c r="P42" s="90">
        <f>'[2]Лянтор'!P42+'[2]Фёдоровский'!P42+'[2]Белый Яр'!P42+'[2]Барсово'!P42+'[2]Солнечный'!P42+'[2]Н.сортым'!P42+'[2]Локосово'!P42+'[2]Русскинская'!P42+'[2]Тундрино'!P42+'[2]Сытомино'!P42+'[2]Лямина'!P42+'[2]Угут'!P42+'[2]Ульт-Ягун'!P42</f>
        <v>0</v>
      </c>
      <c r="Q42" s="90"/>
      <c r="R42" s="90"/>
      <c r="S42" s="87">
        <v>0</v>
      </c>
      <c r="T42" s="87"/>
      <c r="U42" s="112"/>
      <c r="V42" s="87"/>
      <c r="W42" s="87"/>
      <c r="X42" s="87"/>
    </row>
    <row r="43" spans="1:24" ht="15">
      <c r="A43" s="52" t="s">
        <v>171</v>
      </c>
      <c r="B43" s="50">
        <v>35</v>
      </c>
      <c r="C43" s="53" t="s">
        <v>44</v>
      </c>
      <c r="D43" s="84">
        <f t="shared" si="0"/>
        <v>151</v>
      </c>
      <c r="E43" s="88"/>
      <c r="F43" s="89"/>
      <c r="G43" s="84"/>
      <c r="H43" s="88"/>
      <c r="I43" s="89"/>
      <c r="J43" s="149">
        <v>43</v>
      </c>
      <c r="K43" s="87" t="s">
        <v>259</v>
      </c>
      <c r="L43" s="87" t="s">
        <v>300</v>
      </c>
      <c r="M43" s="149">
        <v>26</v>
      </c>
      <c r="N43" s="87" t="s">
        <v>259</v>
      </c>
      <c r="O43" s="87" t="s">
        <v>277</v>
      </c>
      <c r="P43" s="90">
        <v>41</v>
      </c>
      <c r="Q43" s="90" t="s">
        <v>720</v>
      </c>
      <c r="R43" s="90">
        <v>515</v>
      </c>
      <c r="S43" s="87">
        <v>41</v>
      </c>
      <c r="T43" s="87" t="s">
        <v>720</v>
      </c>
      <c r="U43" s="112">
        <v>515</v>
      </c>
      <c r="V43" s="87"/>
      <c r="W43" s="87"/>
      <c r="X43" s="87"/>
    </row>
    <row r="44" spans="1:24" ht="15" customHeight="1">
      <c r="A44" s="163" t="s">
        <v>172</v>
      </c>
      <c r="B44" s="50">
        <v>36</v>
      </c>
      <c r="C44" s="51" t="s">
        <v>45</v>
      </c>
      <c r="D44" s="84">
        <f t="shared" si="0"/>
        <v>0</v>
      </c>
      <c r="E44" s="88"/>
      <c r="F44" s="89"/>
      <c r="G44" s="84"/>
      <c r="H44" s="88"/>
      <c r="I44" s="89"/>
      <c r="J44" s="148"/>
      <c r="K44" s="87"/>
      <c r="L44" s="87"/>
      <c r="M44" s="87"/>
      <c r="N44" s="87"/>
      <c r="O44" s="87"/>
      <c r="P44" s="90">
        <f>'[2]Лянтор'!P44+'[2]Фёдоровский'!P44+'[2]Белый Яр'!P44+'[2]Барсово'!P44+'[2]Солнечный'!P44+'[2]Н.сортым'!P44+'[2]Локосово'!P44+'[2]Русскинская'!P44+'[2]Тундрино'!P44+'[2]Сытомино'!P44+'[2]Лямина'!P44+'[2]Угут'!P44+'[2]Ульт-Ягун'!P44</f>
        <v>0</v>
      </c>
      <c r="Q44" s="90"/>
      <c r="R44" s="90"/>
      <c r="S44" s="87">
        <v>0</v>
      </c>
      <c r="T44" s="87"/>
      <c r="U44" s="112"/>
      <c r="V44" s="87"/>
      <c r="W44" s="87"/>
      <c r="X44" s="87"/>
    </row>
    <row r="45" spans="1:24" ht="15">
      <c r="A45" s="163"/>
      <c r="B45" s="50">
        <v>37</v>
      </c>
      <c r="C45" s="51" t="s">
        <v>46</v>
      </c>
      <c r="D45" s="84">
        <f t="shared" si="0"/>
        <v>9</v>
      </c>
      <c r="E45" s="88"/>
      <c r="F45" s="89"/>
      <c r="G45" s="84"/>
      <c r="H45" s="88"/>
      <c r="I45" s="89"/>
      <c r="J45" s="149">
        <v>5</v>
      </c>
      <c r="K45" s="87" t="s">
        <v>257</v>
      </c>
      <c r="L45" s="87" t="s">
        <v>268</v>
      </c>
      <c r="M45" s="149">
        <v>4</v>
      </c>
      <c r="N45" s="87" t="s">
        <v>257</v>
      </c>
      <c r="O45" s="87" t="s">
        <v>268</v>
      </c>
      <c r="P45" s="90">
        <f>'[2]Лянтор'!P45+'[2]Фёдоровский'!P45+'[2]Белый Яр'!P45+'[2]Барсово'!P45+'[2]Солнечный'!P45+'[2]Н.сортым'!P45+'[2]Локосово'!P45+'[2]Русскинская'!P45+'[2]Тундрино'!P45+'[2]Сытомино'!P45+'[2]Лямина'!P45+'[2]Угут'!P45+'[2]Ульт-Ягун'!P45</f>
        <v>0</v>
      </c>
      <c r="Q45" s="90"/>
      <c r="R45" s="90"/>
      <c r="S45" s="87">
        <v>0</v>
      </c>
      <c r="T45" s="87"/>
      <c r="U45" s="112"/>
      <c r="V45" s="87"/>
      <c r="W45" s="87"/>
      <c r="X45" s="87"/>
    </row>
    <row r="46" spans="1:24" ht="15">
      <c r="A46" s="163"/>
      <c r="B46" s="50">
        <v>38</v>
      </c>
      <c r="C46" s="51" t="s">
        <v>47</v>
      </c>
      <c r="D46" s="84">
        <f t="shared" si="0"/>
        <v>122</v>
      </c>
      <c r="E46" s="88"/>
      <c r="F46" s="89"/>
      <c r="G46" s="84"/>
      <c r="H46" s="88"/>
      <c r="I46" s="89"/>
      <c r="J46" s="149">
        <v>1</v>
      </c>
      <c r="K46" s="87" t="s">
        <v>257</v>
      </c>
      <c r="L46" s="87" t="s">
        <v>274</v>
      </c>
      <c r="M46" s="87">
        <v>1</v>
      </c>
      <c r="N46" s="87" t="s">
        <v>257</v>
      </c>
      <c r="O46" s="87" t="s">
        <v>278</v>
      </c>
      <c r="P46" s="90">
        <v>60</v>
      </c>
      <c r="Q46" s="90" t="s">
        <v>721</v>
      </c>
      <c r="R46" s="90">
        <v>899</v>
      </c>
      <c r="S46" s="87">
        <v>60</v>
      </c>
      <c r="T46" s="87" t="s">
        <v>721</v>
      </c>
      <c r="U46" s="112">
        <v>899</v>
      </c>
      <c r="V46" s="87"/>
      <c r="W46" s="87"/>
      <c r="X46" s="87"/>
    </row>
    <row r="47" spans="1:24" ht="15">
      <c r="A47" s="163"/>
      <c r="B47" s="50">
        <v>39</v>
      </c>
      <c r="C47" s="51" t="s">
        <v>48</v>
      </c>
      <c r="D47" s="84">
        <f t="shared" si="0"/>
        <v>50</v>
      </c>
      <c r="E47" s="88"/>
      <c r="F47" s="89"/>
      <c r="G47" s="84"/>
      <c r="H47" s="88"/>
      <c r="I47" s="89"/>
      <c r="J47" s="148"/>
      <c r="K47" s="87"/>
      <c r="L47" s="87"/>
      <c r="M47" s="87"/>
      <c r="N47" s="87"/>
      <c r="O47" s="87"/>
      <c r="P47" s="90">
        <v>25</v>
      </c>
      <c r="Q47" s="90" t="s">
        <v>722</v>
      </c>
      <c r="R47" s="90">
        <v>899</v>
      </c>
      <c r="S47" s="87">
        <v>25</v>
      </c>
      <c r="T47" s="87" t="s">
        <v>722</v>
      </c>
      <c r="U47" s="112">
        <v>899</v>
      </c>
      <c r="V47" s="87"/>
      <c r="W47" s="87"/>
      <c r="X47" s="87"/>
    </row>
    <row r="48" spans="1:24" ht="15">
      <c r="A48" s="163"/>
      <c r="B48" s="50">
        <v>40</v>
      </c>
      <c r="C48" s="51" t="s">
        <v>49</v>
      </c>
      <c r="D48" s="84">
        <f t="shared" si="0"/>
        <v>0</v>
      </c>
      <c r="E48" s="88"/>
      <c r="F48" s="89"/>
      <c r="G48" s="84"/>
      <c r="H48" s="88"/>
      <c r="I48" s="89"/>
      <c r="J48" s="148"/>
      <c r="K48" s="87"/>
      <c r="L48" s="87"/>
      <c r="M48" s="87"/>
      <c r="N48" s="87"/>
      <c r="O48" s="87"/>
      <c r="P48" s="90"/>
      <c r="Q48" s="90"/>
      <c r="R48" s="90"/>
      <c r="S48" s="87"/>
      <c r="T48" s="87"/>
      <c r="U48" s="112"/>
      <c r="V48" s="87"/>
      <c r="W48" s="87"/>
      <c r="X48" s="87"/>
    </row>
    <row r="49" spans="1:24" ht="15" customHeight="1">
      <c r="A49" s="163"/>
      <c r="B49" s="50">
        <v>41</v>
      </c>
      <c r="C49" s="51" t="s">
        <v>50</v>
      </c>
      <c r="D49" s="84">
        <f t="shared" si="0"/>
        <v>0</v>
      </c>
      <c r="E49" s="88"/>
      <c r="F49" s="89"/>
      <c r="G49" s="84"/>
      <c r="H49" s="88"/>
      <c r="I49" s="89"/>
      <c r="J49" s="148"/>
      <c r="K49" s="87"/>
      <c r="L49" s="87"/>
      <c r="M49" s="87"/>
      <c r="N49" s="87"/>
      <c r="O49" s="87"/>
      <c r="P49" s="90"/>
      <c r="Q49" s="90"/>
      <c r="R49" s="90"/>
      <c r="S49" s="87"/>
      <c r="T49" s="87"/>
      <c r="U49" s="112"/>
      <c r="V49" s="87"/>
      <c r="W49" s="87"/>
      <c r="X49" s="87"/>
    </row>
    <row r="50" spans="1:24" ht="15">
      <c r="A50" s="163"/>
      <c r="B50" s="50">
        <v>42</v>
      </c>
      <c r="C50" s="51" t="s">
        <v>51</v>
      </c>
      <c r="D50" s="84">
        <f t="shared" si="0"/>
        <v>0</v>
      </c>
      <c r="E50" s="88"/>
      <c r="F50" s="89"/>
      <c r="G50" s="84"/>
      <c r="H50" s="88"/>
      <c r="I50" s="89"/>
      <c r="J50" s="148"/>
      <c r="K50" s="87"/>
      <c r="L50" s="87"/>
      <c r="M50" s="87"/>
      <c r="N50" s="87"/>
      <c r="O50" s="87"/>
      <c r="P50" s="90"/>
      <c r="Q50" s="90"/>
      <c r="R50" s="90"/>
      <c r="S50" s="87"/>
      <c r="T50" s="87"/>
      <c r="U50" s="112"/>
      <c r="V50" s="87"/>
      <c r="W50" s="87"/>
      <c r="X50" s="87"/>
    </row>
    <row r="51" spans="1:24" ht="15">
      <c r="A51" s="163"/>
      <c r="B51" s="50">
        <v>43</v>
      </c>
      <c r="C51" s="51" t="s">
        <v>52</v>
      </c>
      <c r="D51" s="84">
        <f t="shared" si="0"/>
        <v>0</v>
      </c>
      <c r="E51" s="88"/>
      <c r="F51" s="89"/>
      <c r="G51" s="84"/>
      <c r="H51" s="88"/>
      <c r="I51" s="89"/>
      <c r="J51" s="148"/>
      <c r="K51" s="87"/>
      <c r="L51" s="87"/>
      <c r="M51" s="87"/>
      <c r="N51" s="87"/>
      <c r="O51" s="87"/>
      <c r="P51" s="90"/>
      <c r="Q51" s="90"/>
      <c r="R51" s="90"/>
      <c r="S51" s="87"/>
      <c r="T51" s="87"/>
      <c r="U51" s="112"/>
      <c r="V51" s="87"/>
      <c r="W51" s="87"/>
      <c r="X51" s="87"/>
    </row>
    <row r="52" spans="1:24" ht="15">
      <c r="A52" s="163"/>
      <c r="B52" s="50">
        <v>44</v>
      </c>
      <c r="C52" s="51" t="s">
        <v>53</v>
      </c>
      <c r="D52" s="84">
        <f t="shared" si="0"/>
        <v>0</v>
      </c>
      <c r="E52" s="88"/>
      <c r="F52" s="89"/>
      <c r="G52" s="84"/>
      <c r="H52" s="88"/>
      <c r="I52" s="89"/>
      <c r="J52" s="148"/>
      <c r="K52" s="87"/>
      <c r="L52" s="87"/>
      <c r="M52" s="87"/>
      <c r="N52" s="87"/>
      <c r="O52" s="87"/>
      <c r="P52" s="90"/>
      <c r="Q52" s="90"/>
      <c r="R52" s="90"/>
      <c r="S52" s="87"/>
      <c r="T52" s="87"/>
      <c r="U52" s="112"/>
      <c r="V52" s="87"/>
      <c r="W52" s="87"/>
      <c r="X52" s="87"/>
    </row>
    <row r="53" spans="1:24" ht="15">
      <c r="A53" s="163"/>
      <c r="B53" s="50">
        <v>45</v>
      </c>
      <c r="C53" s="51" t="s">
        <v>54</v>
      </c>
      <c r="D53" s="84">
        <f t="shared" si="0"/>
        <v>0</v>
      </c>
      <c r="E53" s="88"/>
      <c r="F53" s="89"/>
      <c r="G53" s="84"/>
      <c r="H53" s="88"/>
      <c r="I53" s="89"/>
      <c r="J53" s="148"/>
      <c r="K53" s="87"/>
      <c r="L53" s="87"/>
      <c r="M53" s="87"/>
      <c r="N53" s="87"/>
      <c r="O53" s="87"/>
      <c r="P53" s="90"/>
      <c r="Q53" s="90"/>
      <c r="R53" s="90"/>
      <c r="S53" s="87"/>
      <c r="T53" s="87"/>
      <c r="U53" s="112"/>
      <c r="V53" s="87"/>
      <c r="W53" s="87"/>
      <c r="X53" s="87"/>
    </row>
    <row r="54" spans="1:24" ht="15">
      <c r="A54" s="163"/>
      <c r="B54" s="50">
        <v>46</v>
      </c>
      <c r="C54" s="51" t="s">
        <v>55</v>
      </c>
      <c r="D54" s="84">
        <f t="shared" si="0"/>
        <v>0</v>
      </c>
      <c r="E54" s="88"/>
      <c r="F54" s="89"/>
      <c r="G54" s="84"/>
      <c r="H54" s="88"/>
      <c r="I54" s="89"/>
      <c r="J54" s="148"/>
      <c r="K54" s="87"/>
      <c r="L54" s="87"/>
      <c r="M54" s="87"/>
      <c r="N54" s="87"/>
      <c r="O54" s="87"/>
      <c r="P54" s="90"/>
      <c r="Q54" s="90"/>
      <c r="R54" s="90"/>
      <c r="S54" s="87"/>
      <c r="T54" s="87"/>
      <c r="U54" s="112"/>
      <c r="V54" s="87"/>
      <c r="W54" s="87"/>
      <c r="X54" s="87"/>
    </row>
    <row r="55" spans="1:24" ht="15">
      <c r="A55" s="163"/>
      <c r="B55" s="50">
        <v>47</v>
      </c>
      <c r="C55" s="51" t="s">
        <v>56</v>
      </c>
      <c r="D55" s="84">
        <f t="shared" si="0"/>
        <v>0</v>
      </c>
      <c r="E55" s="88"/>
      <c r="F55" s="89"/>
      <c r="G55" s="84"/>
      <c r="H55" s="88"/>
      <c r="I55" s="89"/>
      <c r="J55" s="148"/>
      <c r="K55" s="87"/>
      <c r="L55" s="87"/>
      <c r="M55" s="87"/>
      <c r="N55" s="87"/>
      <c r="O55" s="87"/>
      <c r="P55" s="90"/>
      <c r="Q55" s="90"/>
      <c r="R55" s="90"/>
      <c r="S55" s="87"/>
      <c r="T55" s="87"/>
      <c r="U55" s="112"/>
      <c r="V55" s="87"/>
      <c r="W55" s="87"/>
      <c r="X55" s="87"/>
    </row>
    <row r="56" spans="1:24" ht="15" customHeight="1">
      <c r="A56" s="163"/>
      <c r="B56" s="50">
        <v>48</v>
      </c>
      <c r="C56" s="51" t="s">
        <v>57</v>
      </c>
      <c r="D56" s="84">
        <f t="shared" si="0"/>
        <v>0</v>
      </c>
      <c r="E56" s="88"/>
      <c r="F56" s="89"/>
      <c r="G56" s="84"/>
      <c r="H56" s="88"/>
      <c r="I56" s="89"/>
      <c r="J56" s="148"/>
      <c r="K56" s="87"/>
      <c r="L56" s="87"/>
      <c r="M56" s="87"/>
      <c r="N56" s="87"/>
      <c r="O56" s="87"/>
      <c r="P56" s="90"/>
      <c r="Q56" s="90"/>
      <c r="R56" s="90"/>
      <c r="S56" s="87"/>
      <c r="T56" s="87"/>
      <c r="U56" s="112"/>
      <c r="V56" s="87"/>
      <c r="W56" s="87"/>
      <c r="X56" s="87"/>
    </row>
    <row r="57" spans="1:24" ht="15">
      <c r="A57" s="163"/>
      <c r="B57" s="50">
        <v>49</v>
      </c>
      <c r="C57" s="51" t="s">
        <v>58</v>
      </c>
      <c r="D57" s="84">
        <f t="shared" si="0"/>
        <v>0</v>
      </c>
      <c r="E57" s="88"/>
      <c r="F57" s="89"/>
      <c r="G57" s="84"/>
      <c r="H57" s="88"/>
      <c r="I57" s="89"/>
      <c r="J57" s="148"/>
      <c r="K57" s="87"/>
      <c r="L57" s="87"/>
      <c r="M57" s="87"/>
      <c r="N57" s="87"/>
      <c r="O57" s="87"/>
      <c r="P57" s="90"/>
      <c r="Q57" s="90"/>
      <c r="R57" s="90"/>
      <c r="S57" s="87"/>
      <c r="T57" s="87"/>
      <c r="U57" s="112"/>
      <c r="V57" s="87"/>
      <c r="W57" s="87"/>
      <c r="X57" s="87"/>
    </row>
    <row r="58" spans="1:24" ht="24" customHeight="1">
      <c r="A58" s="163"/>
      <c r="B58" s="50">
        <v>50</v>
      </c>
      <c r="C58" s="51" t="s">
        <v>59</v>
      </c>
      <c r="D58" s="84">
        <f>G58+J58+M58+P58+S58+V58</f>
        <v>0</v>
      </c>
      <c r="E58" s="88"/>
      <c r="F58" s="89"/>
      <c r="G58" s="84"/>
      <c r="H58" s="88"/>
      <c r="I58" s="89"/>
      <c r="J58" s="148"/>
      <c r="K58" s="87"/>
      <c r="L58" s="87"/>
      <c r="M58" s="87"/>
      <c r="N58" s="87"/>
      <c r="O58" s="87"/>
      <c r="P58" s="90"/>
      <c r="Q58" s="90"/>
      <c r="R58" s="90"/>
      <c r="S58" s="87"/>
      <c r="T58" s="87"/>
      <c r="U58" s="112"/>
      <c r="V58" s="87"/>
      <c r="W58" s="87"/>
      <c r="X58" s="87"/>
    </row>
    <row r="59" spans="1:24" ht="36" customHeight="1">
      <c r="A59" s="163" t="s">
        <v>60</v>
      </c>
      <c r="B59" s="50">
        <v>51</v>
      </c>
      <c r="C59" s="51" t="s">
        <v>61</v>
      </c>
      <c r="D59" s="84">
        <f t="shared" si="0"/>
        <v>44</v>
      </c>
      <c r="E59" s="88"/>
      <c r="F59" s="89"/>
      <c r="G59" s="122"/>
      <c r="H59" s="122"/>
      <c r="I59" s="122"/>
      <c r="J59" s="149">
        <v>16</v>
      </c>
      <c r="K59" s="87" t="s">
        <v>259</v>
      </c>
      <c r="L59" s="87" t="s">
        <v>304</v>
      </c>
      <c r="M59" s="87">
        <v>20</v>
      </c>
      <c r="N59" s="87" t="s">
        <v>259</v>
      </c>
      <c r="O59" s="87" t="s">
        <v>280</v>
      </c>
      <c r="P59" s="90">
        <v>4</v>
      </c>
      <c r="Q59" s="90" t="s">
        <v>723</v>
      </c>
      <c r="R59" s="90">
        <v>839</v>
      </c>
      <c r="S59" s="87">
        <v>4</v>
      </c>
      <c r="T59" s="87" t="s">
        <v>723</v>
      </c>
      <c r="U59" s="112">
        <v>839</v>
      </c>
      <c r="V59" s="87"/>
      <c r="W59" s="87"/>
      <c r="X59" s="87"/>
    </row>
    <row r="60" spans="1:24" ht="15">
      <c r="A60" s="163"/>
      <c r="B60" s="50">
        <v>52</v>
      </c>
      <c r="C60" s="51" t="s">
        <v>62</v>
      </c>
      <c r="D60" s="84">
        <f t="shared" si="0"/>
        <v>21</v>
      </c>
      <c r="E60" s="88"/>
      <c r="F60" s="89"/>
      <c r="G60" s="122"/>
      <c r="H60" s="122"/>
      <c r="I60" s="122"/>
      <c r="J60" s="149">
        <v>9</v>
      </c>
      <c r="K60" s="87" t="s">
        <v>259</v>
      </c>
      <c r="L60" s="87" t="s">
        <v>305</v>
      </c>
      <c r="M60" s="87">
        <v>6</v>
      </c>
      <c r="N60" s="87" t="s">
        <v>259</v>
      </c>
      <c r="O60" s="87" t="s">
        <v>306</v>
      </c>
      <c r="P60" s="90">
        <v>3</v>
      </c>
      <c r="Q60" s="90" t="s">
        <v>723</v>
      </c>
      <c r="R60" s="90">
        <v>579</v>
      </c>
      <c r="S60" s="87">
        <v>3</v>
      </c>
      <c r="T60" s="87" t="s">
        <v>723</v>
      </c>
      <c r="U60" s="112">
        <v>579</v>
      </c>
      <c r="V60" s="87"/>
      <c r="W60" s="87"/>
      <c r="X60" s="87"/>
    </row>
    <row r="61" spans="1:24" ht="15">
      <c r="A61" s="163"/>
      <c r="B61" s="50">
        <v>53</v>
      </c>
      <c r="C61" s="51" t="s">
        <v>63</v>
      </c>
      <c r="D61" s="84">
        <f t="shared" si="0"/>
        <v>0</v>
      </c>
      <c r="E61" s="88"/>
      <c r="F61" s="89"/>
      <c r="G61" s="84"/>
      <c r="H61" s="88"/>
      <c r="I61" s="89"/>
      <c r="J61" s="148"/>
      <c r="K61" s="87"/>
      <c r="L61" s="87"/>
      <c r="M61" s="87"/>
      <c r="N61" s="87"/>
      <c r="O61" s="87"/>
      <c r="P61" s="90"/>
      <c r="Q61" s="90"/>
      <c r="R61" s="90"/>
      <c r="S61" s="87"/>
      <c r="T61" s="87"/>
      <c r="U61" s="112"/>
      <c r="V61" s="87"/>
      <c r="W61" s="87"/>
      <c r="X61" s="87"/>
    </row>
    <row r="62" spans="1:24" ht="15">
      <c r="A62" s="163"/>
      <c r="B62" s="50">
        <v>54</v>
      </c>
      <c r="C62" s="51" t="s">
        <v>64</v>
      </c>
      <c r="D62" s="84">
        <f t="shared" si="0"/>
        <v>0</v>
      </c>
      <c r="E62" s="88"/>
      <c r="F62" s="89"/>
      <c r="G62" s="84"/>
      <c r="H62" s="88"/>
      <c r="I62" s="89"/>
      <c r="J62" s="148"/>
      <c r="K62" s="87"/>
      <c r="L62" s="87"/>
      <c r="M62" s="87"/>
      <c r="N62" s="87"/>
      <c r="O62" s="87"/>
      <c r="P62" s="90"/>
      <c r="Q62" s="90"/>
      <c r="R62" s="90"/>
      <c r="S62" s="87"/>
      <c r="T62" s="87"/>
      <c r="U62" s="112"/>
      <c r="V62" s="87"/>
      <c r="W62" s="87"/>
      <c r="X62" s="87"/>
    </row>
    <row r="63" spans="1:24" ht="15">
      <c r="A63" s="163"/>
      <c r="B63" s="50">
        <v>55</v>
      </c>
      <c r="C63" s="51" t="s">
        <v>65</v>
      </c>
      <c r="D63" s="84">
        <f t="shared" si="0"/>
        <v>0</v>
      </c>
      <c r="E63" s="88"/>
      <c r="F63" s="89"/>
      <c r="G63" s="84"/>
      <c r="H63" s="88"/>
      <c r="I63" s="89"/>
      <c r="J63" s="148"/>
      <c r="K63" s="87"/>
      <c r="L63" s="87"/>
      <c r="M63" s="87"/>
      <c r="N63" s="87"/>
      <c r="O63" s="87"/>
      <c r="P63" s="90"/>
      <c r="Q63" s="90"/>
      <c r="R63" s="90"/>
      <c r="S63" s="87"/>
      <c r="T63" s="87"/>
      <c r="U63" s="112"/>
      <c r="V63" s="87"/>
      <c r="W63" s="87"/>
      <c r="X63" s="87"/>
    </row>
    <row r="64" spans="1:24" ht="15">
      <c r="A64" s="163"/>
      <c r="B64" s="50">
        <v>56</v>
      </c>
      <c r="C64" s="51" t="s">
        <v>66</v>
      </c>
      <c r="D64" s="84">
        <f t="shared" si="0"/>
        <v>0</v>
      </c>
      <c r="E64" s="88"/>
      <c r="F64" s="89"/>
      <c r="G64" s="84"/>
      <c r="H64" s="88"/>
      <c r="I64" s="89"/>
      <c r="J64" s="148"/>
      <c r="K64" s="87"/>
      <c r="L64" s="87"/>
      <c r="M64" s="87"/>
      <c r="N64" s="87"/>
      <c r="O64" s="87"/>
      <c r="P64" s="90"/>
      <c r="Q64" s="90"/>
      <c r="R64" s="90"/>
      <c r="S64" s="87"/>
      <c r="T64" s="87"/>
      <c r="U64" s="112"/>
      <c r="V64" s="87"/>
      <c r="W64" s="87"/>
      <c r="X64" s="87"/>
    </row>
    <row r="65" spans="1:24" ht="15">
      <c r="A65" s="163"/>
      <c r="B65" s="50">
        <v>57</v>
      </c>
      <c r="C65" s="51" t="s">
        <v>67</v>
      </c>
      <c r="D65" s="84">
        <f t="shared" si="0"/>
        <v>0</v>
      </c>
      <c r="E65" s="88"/>
      <c r="F65" s="89"/>
      <c r="G65" s="122"/>
      <c r="H65" s="122"/>
      <c r="I65" s="122"/>
      <c r="J65" s="148"/>
      <c r="K65" s="87"/>
      <c r="L65" s="87"/>
      <c r="M65" s="87"/>
      <c r="N65" s="87"/>
      <c r="O65" s="87"/>
      <c r="P65" s="90"/>
      <c r="Q65" s="90"/>
      <c r="R65" s="90"/>
      <c r="S65" s="87"/>
      <c r="T65" s="87"/>
      <c r="U65" s="112"/>
      <c r="V65" s="87"/>
      <c r="W65" s="87"/>
      <c r="X65" s="87"/>
    </row>
    <row r="66" spans="1:24" ht="15">
      <c r="A66" s="163"/>
      <c r="B66" s="50">
        <v>58</v>
      </c>
      <c r="C66" s="51" t="s">
        <v>68</v>
      </c>
      <c r="D66" s="84">
        <f t="shared" si="0"/>
        <v>0</v>
      </c>
      <c r="E66" s="88"/>
      <c r="F66" s="89"/>
      <c r="G66" s="84"/>
      <c r="H66" s="88"/>
      <c r="I66" s="89"/>
      <c r="J66" s="148"/>
      <c r="K66" s="87"/>
      <c r="L66" s="87"/>
      <c r="M66" s="87"/>
      <c r="N66" s="87"/>
      <c r="O66" s="87"/>
      <c r="P66" s="90"/>
      <c r="Q66" s="90"/>
      <c r="R66" s="90"/>
      <c r="S66" s="87"/>
      <c r="T66" s="87"/>
      <c r="U66" s="112"/>
      <c r="V66" s="87"/>
      <c r="W66" s="87"/>
      <c r="X66" s="87"/>
    </row>
    <row r="67" spans="1:24" ht="15">
      <c r="A67" s="163"/>
      <c r="B67" s="50">
        <v>59</v>
      </c>
      <c r="C67" s="51" t="s">
        <v>69</v>
      </c>
      <c r="D67" s="84">
        <f t="shared" si="0"/>
        <v>0</v>
      </c>
      <c r="E67" s="88"/>
      <c r="F67" s="89"/>
      <c r="G67" s="84"/>
      <c r="H67" s="88"/>
      <c r="I67" s="89"/>
      <c r="J67" s="148"/>
      <c r="K67" s="87"/>
      <c r="L67" s="87"/>
      <c r="M67" s="87"/>
      <c r="N67" s="87"/>
      <c r="O67" s="87"/>
      <c r="P67" s="90"/>
      <c r="Q67" s="90"/>
      <c r="R67" s="90"/>
      <c r="S67" s="87"/>
      <c r="T67" s="87"/>
      <c r="U67" s="112"/>
      <c r="V67" s="87"/>
      <c r="W67" s="87"/>
      <c r="X67" s="87"/>
    </row>
    <row r="68" spans="1:24" ht="15">
      <c r="A68" s="163"/>
      <c r="B68" s="50">
        <v>60</v>
      </c>
      <c r="C68" s="51" t="s">
        <v>70</v>
      </c>
      <c r="D68" s="84">
        <f t="shared" si="0"/>
        <v>0</v>
      </c>
      <c r="E68" s="88"/>
      <c r="F68" s="89"/>
      <c r="G68" s="84"/>
      <c r="H68" s="88"/>
      <c r="I68" s="89"/>
      <c r="J68" s="148"/>
      <c r="K68" s="87"/>
      <c r="L68" s="87"/>
      <c r="M68" s="87"/>
      <c r="N68" s="87"/>
      <c r="O68" s="87"/>
      <c r="P68" s="90"/>
      <c r="Q68" s="90"/>
      <c r="R68" s="90"/>
      <c r="S68" s="87"/>
      <c r="T68" s="87"/>
      <c r="U68" s="112"/>
      <c r="V68" s="87"/>
      <c r="W68" s="87"/>
      <c r="X68" s="87"/>
    </row>
    <row r="69" spans="1:24" ht="17.25" customHeight="1">
      <c r="A69" s="163"/>
      <c r="B69" s="50">
        <v>61</v>
      </c>
      <c r="C69" s="51" t="s">
        <v>71</v>
      </c>
      <c r="D69" s="84">
        <f t="shared" si="0"/>
        <v>0</v>
      </c>
      <c r="E69" s="88"/>
      <c r="F69" s="89"/>
      <c r="G69" s="84"/>
      <c r="H69" s="88"/>
      <c r="I69" s="89"/>
      <c r="J69" s="148"/>
      <c r="K69" s="87"/>
      <c r="L69" s="87"/>
      <c r="M69" s="87"/>
      <c r="N69" s="87"/>
      <c r="O69" s="87"/>
      <c r="P69" s="90"/>
      <c r="Q69" s="90"/>
      <c r="R69" s="90"/>
      <c r="S69" s="87"/>
      <c r="T69" s="87"/>
      <c r="U69" s="112"/>
      <c r="V69" s="87"/>
      <c r="W69" s="87"/>
      <c r="X69" s="87"/>
    </row>
    <row r="70" spans="1:24" ht="15">
      <c r="A70" s="163"/>
      <c r="B70" s="50">
        <v>62</v>
      </c>
      <c r="C70" s="51" t="s">
        <v>72</v>
      </c>
      <c r="D70" s="84">
        <f t="shared" si="0"/>
        <v>0</v>
      </c>
      <c r="E70" s="88"/>
      <c r="F70" s="89"/>
      <c r="G70" s="84"/>
      <c r="H70" s="88"/>
      <c r="I70" s="89"/>
      <c r="J70" s="148"/>
      <c r="K70" s="87"/>
      <c r="L70" s="87"/>
      <c r="M70" s="87"/>
      <c r="N70" s="87"/>
      <c r="O70" s="87"/>
      <c r="P70" s="90"/>
      <c r="Q70" s="90"/>
      <c r="R70" s="90"/>
      <c r="S70" s="87"/>
      <c r="T70" s="87"/>
      <c r="U70" s="112"/>
      <c r="V70" s="87"/>
      <c r="W70" s="87"/>
      <c r="X70" s="87"/>
    </row>
    <row r="71" spans="1:24" ht="15.75" customHeight="1">
      <c r="A71" s="163"/>
      <c r="B71" s="50">
        <v>63</v>
      </c>
      <c r="C71" s="51" t="s">
        <v>73</v>
      </c>
      <c r="D71" s="84">
        <f t="shared" si="0"/>
        <v>0</v>
      </c>
      <c r="E71" s="88"/>
      <c r="F71" s="89"/>
      <c r="G71" s="84"/>
      <c r="H71" s="88"/>
      <c r="I71" s="89"/>
      <c r="J71" s="148"/>
      <c r="K71" s="87"/>
      <c r="L71" s="87"/>
      <c r="M71" s="87"/>
      <c r="N71" s="87"/>
      <c r="O71" s="87"/>
      <c r="P71" s="90"/>
      <c r="Q71" s="90"/>
      <c r="R71" s="90"/>
      <c r="S71" s="87"/>
      <c r="T71" s="87"/>
      <c r="U71" s="112"/>
      <c r="V71" s="87"/>
      <c r="W71" s="87"/>
      <c r="X71" s="87"/>
    </row>
    <row r="72" spans="1:24" ht="15" customHeight="1">
      <c r="A72" s="163" t="s">
        <v>173</v>
      </c>
      <c r="B72" s="50">
        <v>64</v>
      </c>
      <c r="C72" s="51" t="s">
        <v>74</v>
      </c>
      <c r="D72" s="84">
        <f t="shared" si="0"/>
        <v>79</v>
      </c>
      <c r="E72" s="88"/>
      <c r="F72" s="89"/>
      <c r="G72" s="122"/>
      <c r="H72" s="122"/>
      <c r="I72" s="122"/>
      <c r="J72" s="149">
        <v>50</v>
      </c>
      <c r="K72" s="87" t="s">
        <v>281</v>
      </c>
      <c r="L72" s="87" t="s">
        <v>307</v>
      </c>
      <c r="M72" s="87">
        <v>25</v>
      </c>
      <c r="N72" s="87" t="s">
        <v>281</v>
      </c>
      <c r="O72" s="87" t="s">
        <v>367</v>
      </c>
      <c r="P72" s="90">
        <v>2</v>
      </c>
      <c r="Q72" s="90" t="s">
        <v>724</v>
      </c>
      <c r="R72" s="90">
        <v>398.5</v>
      </c>
      <c r="S72" s="87">
        <v>2</v>
      </c>
      <c r="T72" s="87" t="s">
        <v>724</v>
      </c>
      <c r="U72" s="112">
        <v>398.5</v>
      </c>
      <c r="V72" s="87"/>
      <c r="W72" s="87"/>
      <c r="X72" s="87"/>
    </row>
    <row r="73" spans="1:24" ht="14.25" customHeight="1">
      <c r="A73" s="163"/>
      <c r="B73" s="50">
        <v>65</v>
      </c>
      <c r="C73" s="51" t="s">
        <v>75</v>
      </c>
      <c r="D73" s="84">
        <f t="shared" si="0"/>
        <v>202</v>
      </c>
      <c r="E73" s="88"/>
      <c r="F73" s="89"/>
      <c r="G73" s="84"/>
      <c r="H73" s="88"/>
      <c r="I73" s="89"/>
      <c r="J73" s="149">
        <v>35</v>
      </c>
      <c r="K73" s="87" t="s">
        <v>257</v>
      </c>
      <c r="L73" s="87" t="s">
        <v>265</v>
      </c>
      <c r="M73" s="87">
        <v>9</v>
      </c>
      <c r="N73" s="87" t="s">
        <v>257</v>
      </c>
      <c r="O73" s="87" t="s">
        <v>265</v>
      </c>
      <c r="P73" s="90">
        <v>79</v>
      </c>
      <c r="Q73" s="90" t="s">
        <v>725</v>
      </c>
      <c r="R73" s="90">
        <v>689</v>
      </c>
      <c r="S73" s="87">
        <v>79</v>
      </c>
      <c r="T73" s="87" t="s">
        <v>725</v>
      </c>
      <c r="U73" s="112">
        <v>689</v>
      </c>
      <c r="V73" s="87"/>
      <c r="W73" s="87"/>
      <c r="X73" s="87"/>
    </row>
    <row r="74" spans="1:24" ht="15">
      <c r="A74" s="163"/>
      <c r="B74" s="50">
        <v>66</v>
      </c>
      <c r="C74" s="51" t="s">
        <v>76</v>
      </c>
      <c r="D74" s="84">
        <f aca="true" t="shared" si="1" ref="D74:D137">G74+J74+M74+P74+S74+V74</f>
        <v>2</v>
      </c>
      <c r="E74" s="88"/>
      <c r="F74" s="89"/>
      <c r="G74" s="122"/>
      <c r="H74" s="122"/>
      <c r="I74" s="122"/>
      <c r="J74" s="148"/>
      <c r="K74" s="87"/>
      <c r="L74" s="87"/>
      <c r="M74" s="87"/>
      <c r="N74" s="87"/>
      <c r="O74" s="87"/>
      <c r="P74" s="90">
        <v>1</v>
      </c>
      <c r="Q74" s="90" t="s">
        <v>726</v>
      </c>
      <c r="R74" s="90">
        <v>534</v>
      </c>
      <c r="S74" s="87">
        <v>1</v>
      </c>
      <c r="T74" s="87" t="s">
        <v>726</v>
      </c>
      <c r="U74" s="112">
        <v>534</v>
      </c>
      <c r="V74" s="87"/>
      <c r="W74" s="87"/>
      <c r="X74" s="87"/>
    </row>
    <row r="75" spans="1:24" ht="15">
      <c r="A75" s="163"/>
      <c r="B75" s="50">
        <v>67</v>
      </c>
      <c r="C75" s="54" t="s">
        <v>77</v>
      </c>
      <c r="D75" s="84">
        <f t="shared" si="1"/>
        <v>0</v>
      </c>
      <c r="E75" s="88"/>
      <c r="F75" s="89"/>
      <c r="G75" s="84"/>
      <c r="H75" s="88"/>
      <c r="I75" s="89"/>
      <c r="J75" s="148"/>
      <c r="K75" s="87"/>
      <c r="L75" s="87"/>
      <c r="M75" s="87"/>
      <c r="N75" s="87"/>
      <c r="O75" s="87"/>
      <c r="P75" s="90"/>
      <c r="Q75" s="90"/>
      <c r="R75" s="90"/>
      <c r="S75" s="87"/>
      <c r="T75" s="87"/>
      <c r="U75" s="112"/>
      <c r="V75" s="87"/>
      <c r="W75" s="87"/>
      <c r="X75" s="87"/>
    </row>
    <row r="76" spans="1:24" ht="15">
      <c r="A76" s="163"/>
      <c r="B76" s="50">
        <v>68</v>
      </c>
      <c r="C76" s="51" t="s">
        <v>78</v>
      </c>
      <c r="D76" s="84">
        <f t="shared" si="1"/>
        <v>0</v>
      </c>
      <c r="E76" s="88"/>
      <c r="F76" s="89"/>
      <c r="G76" s="84"/>
      <c r="H76" s="88"/>
      <c r="I76" s="89"/>
      <c r="J76" s="148"/>
      <c r="K76" s="87"/>
      <c r="L76" s="87"/>
      <c r="M76" s="87"/>
      <c r="N76" s="87"/>
      <c r="O76" s="87"/>
      <c r="P76" s="90"/>
      <c r="Q76" s="90"/>
      <c r="R76" s="90"/>
      <c r="S76" s="87"/>
      <c r="T76" s="87"/>
      <c r="U76" s="112"/>
      <c r="V76" s="87"/>
      <c r="W76" s="87"/>
      <c r="X76" s="87"/>
    </row>
    <row r="77" spans="1:24" ht="15">
      <c r="A77" s="163"/>
      <c r="B77" s="50">
        <v>69</v>
      </c>
      <c r="C77" s="51" t="s">
        <v>79</v>
      </c>
      <c r="D77" s="84">
        <f t="shared" si="1"/>
        <v>0</v>
      </c>
      <c r="E77" s="88"/>
      <c r="F77" s="89"/>
      <c r="G77" s="84"/>
      <c r="H77" s="122"/>
      <c r="I77" s="89"/>
      <c r="J77" s="148"/>
      <c r="K77" s="87"/>
      <c r="L77" s="87"/>
      <c r="M77" s="87"/>
      <c r="N77" s="87"/>
      <c r="O77" s="87"/>
      <c r="P77" s="90"/>
      <c r="Q77" s="90"/>
      <c r="R77" s="90"/>
      <c r="S77" s="87"/>
      <c r="T77" s="87"/>
      <c r="U77" s="112"/>
      <c r="V77" s="87"/>
      <c r="W77" s="87"/>
      <c r="X77" s="87"/>
    </row>
    <row r="78" spans="1:24" ht="15" customHeight="1">
      <c r="A78" s="163" t="s">
        <v>80</v>
      </c>
      <c r="B78" s="50">
        <v>70</v>
      </c>
      <c r="C78" s="51" t="s">
        <v>81</v>
      </c>
      <c r="D78" s="84">
        <f t="shared" si="1"/>
        <v>0</v>
      </c>
      <c r="E78" s="88"/>
      <c r="F78" s="89"/>
      <c r="G78" s="84"/>
      <c r="H78" s="88"/>
      <c r="I78" s="89"/>
      <c r="J78" s="148"/>
      <c r="K78" s="87"/>
      <c r="L78" s="87"/>
      <c r="M78" s="87"/>
      <c r="N78" s="87"/>
      <c r="O78" s="87"/>
      <c r="P78" s="90"/>
      <c r="Q78" s="90"/>
      <c r="R78" s="90"/>
      <c r="S78" s="87"/>
      <c r="T78" s="87"/>
      <c r="U78" s="112"/>
      <c r="V78" s="87"/>
      <c r="W78" s="87"/>
      <c r="X78" s="87"/>
    </row>
    <row r="79" spans="1:24" ht="15">
      <c r="A79" s="163"/>
      <c r="B79" s="50">
        <v>71</v>
      </c>
      <c r="C79" s="51" t="s">
        <v>82</v>
      </c>
      <c r="D79" s="84">
        <f t="shared" si="1"/>
        <v>0</v>
      </c>
      <c r="E79" s="88"/>
      <c r="F79" s="89"/>
      <c r="G79" s="84"/>
      <c r="H79" s="88"/>
      <c r="I79" s="89"/>
      <c r="J79" s="148"/>
      <c r="K79" s="87"/>
      <c r="L79" s="87"/>
      <c r="M79" s="87"/>
      <c r="N79" s="87"/>
      <c r="O79" s="87"/>
      <c r="P79" s="90"/>
      <c r="Q79" s="90"/>
      <c r="R79" s="90"/>
      <c r="S79" s="87"/>
      <c r="T79" s="87"/>
      <c r="U79" s="112"/>
      <c r="V79" s="87"/>
      <c r="W79" s="87"/>
      <c r="X79" s="87"/>
    </row>
    <row r="80" spans="1:24" ht="26.25" customHeight="1">
      <c r="A80" s="163"/>
      <c r="B80" s="50">
        <v>72</v>
      </c>
      <c r="C80" s="51" t="s">
        <v>83</v>
      </c>
      <c r="D80" s="84">
        <f t="shared" si="1"/>
        <v>0</v>
      </c>
      <c r="E80" s="88"/>
      <c r="F80" s="89"/>
      <c r="G80" s="84"/>
      <c r="H80" s="88"/>
      <c r="I80" s="89"/>
      <c r="J80" s="148"/>
      <c r="K80" s="87"/>
      <c r="L80" s="87"/>
      <c r="M80" s="87"/>
      <c r="N80" s="87"/>
      <c r="O80" s="87"/>
      <c r="P80" s="90"/>
      <c r="Q80" s="90"/>
      <c r="R80" s="90"/>
      <c r="S80" s="87"/>
      <c r="T80" s="87"/>
      <c r="U80" s="112"/>
      <c r="V80" s="87"/>
      <c r="W80" s="87"/>
      <c r="X80" s="87"/>
    </row>
    <row r="81" spans="1:24" ht="15" customHeight="1">
      <c r="A81" s="169" t="s">
        <v>84</v>
      </c>
      <c r="B81" s="55">
        <v>73</v>
      </c>
      <c r="C81" s="56" t="s">
        <v>85</v>
      </c>
      <c r="D81" s="84">
        <f t="shared" si="1"/>
        <v>0</v>
      </c>
      <c r="E81" s="88"/>
      <c r="F81" s="89"/>
      <c r="G81" s="84"/>
      <c r="H81" s="88"/>
      <c r="I81" s="89"/>
      <c r="J81" s="148"/>
      <c r="K81" s="87"/>
      <c r="L81" s="87"/>
      <c r="M81" s="87"/>
      <c r="N81" s="87"/>
      <c r="O81" s="87"/>
      <c r="P81" s="90"/>
      <c r="Q81" s="90"/>
      <c r="R81" s="90"/>
      <c r="S81" s="87"/>
      <c r="T81" s="87"/>
      <c r="U81" s="112"/>
      <c r="V81" s="87"/>
      <c r="W81" s="87"/>
      <c r="X81" s="87"/>
    </row>
    <row r="82" spans="1:24" ht="15">
      <c r="A82" s="169"/>
      <c r="B82" s="55">
        <v>74</v>
      </c>
      <c r="C82" s="56" t="s">
        <v>86</v>
      </c>
      <c r="D82" s="84">
        <f t="shared" si="1"/>
        <v>13</v>
      </c>
      <c r="E82" s="88"/>
      <c r="F82" s="89"/>
      <c r="G82" s="84"/>
      <c r="H82" s="88"/>
      <c r="I82" s="89"/>
      <c r="J82" s="149">
        <v>2</v>
      </c>
      <c r="K82" s="87" t="s">
        <v>259</v>
      </c>
      <c r="L82" s="87" t="s">
        <v>309</v>
      </c>
      <c r="M82" s="87">
        <v>3</v>
      </c>
      <c r="N82" s="87" t="s">
        <v>259</v>
      </c>
      <c r="O82" s="87" t="s">
        <v>310</v>
      </c>
      <c r="P82" s="90">
        <v>4</v>
      </c>
      <c r="Q82" s="90" t="s">
        <v>727</v>
      </c>
      <c r="R82" s="90">
        <v>563</v>
      </c>
      <c r="S82" s="87">
        <v>4</v>
      </c>
      <c r="T82" s="87" t="s">
        <v>727</v>
      </c>
      <c r="U82" s="112">
        <v>563</v>
      </c>
      <c r="V82" s="87"/>
      <c r="W82" s="87"/>
      <c r="X82" s="87"/>
    </row>
    <row r="83" spans="1:24" ht="15">
      <c r="A83" s="57" t="s">
        <v>87</v>
      </c>
      <c r="B83" s="55">
        <v>75</v>
      </c>
      <c r="C83" s="56" t="s">
        <v>88</v>
      </c>
      <c r="D83" s="84">
        <f t="shared" si="1"/>
        <v>2</v>
      </c>
      <c r="E83" s="88"/>
      <c r="F83" s="89"/>
      <c r="G83" s="84"/>
      <c r="H83" s="122"/>
      <c r="I83" s="122"/>
      <c r="J83" s="148"/>
      <c r="K83" s="87"/>
      <c r="L83" s="87"/>
      <c r="M83" s="87"/>
      <c r="N83" s="87"/>
      <c r="O83" s="87"/>
      <c r="P83" s="90">
        <v>1</v>
      </c>
      <c r="Q83" s="90"/>
      <c r="R83" s="90">
        <v>1299</v>
      </c>
      <c r="S83" s="87">
        <v>1</v>
      </c>
      <c r="T83" s="87"/>
      <c r="U83" s="112">
        <v>1299</v>
      </c>
      <c r="V83" s="87"/>
      <c r="W83" s="87"/>
      <c r="X83" s="87"/>
    </row>
    <row r="84" spans="1:24" ht="15">
      <c r="A84" s="57" t="s">
        <v>87</v>
      </c>
      <c r="B84" s="58"/>
      <c r="C84" s="56" t="s">
        <v>88</v>
      </c>
      <c r="D84" s="84">
        <f t="shared" si="1"/>
        <v>0</v>
      </c>
      <c r="E84" s="88"/>
      <c r="F84" s="89"/>
      <c r="G84" s="84"/>
      <c r="H84" s="88"/>
      <c r="I84" s="89"/>
      <c r="J84" s="148"/>
      <c r="K84" s="87"/>
      <c r="L84" s="87"/>
      <c r="M84" s="87"/>
      <c r="N84" s="87"/>
      <c r="O84" s="87"/>
      <c r="P84" s="90"/>
      <c r="Q84" s="90"/>
      <c r="R84" s="90"/>
      <c r="S84" s="87"/>
      <c r="T84" s="87"/>
      <c r="U84" s="112"/>
      <c r="V84" s="87"/>
      <c r="W84" s="87"/>
      <c r="X84" s="87"/>
    </row>
    <row r="85" spans="1:24" ht="12" customHeight="1">
      <c r="A85" s="59"/>
      <c r="B85" s="58"/>
      <c r="C85" s="56"/>
      <c r="D85" s="84">
        <f t="shared" si="1"/>
        <v>0</v>
      </c>
      <c r="E85" s="88"/>
      <c r="F85" s="89"/>
      <c r="G85" s="84"/>
      <c r="H85" s="88"/>
      <c r="I85" s="89"/>
      <c r="J85" s="148"/>
      <c r="K85" s="87"/>
      <c r="L85" s="87"/>
      <c r="M85" s="87"/>
      <c r="N85" s="87"/>
      <c r="O85" s="87"/>
      <c r="P85" s="90"/>
      <c r="Q85" s="90"/>
      <c r="R85" s="90"/>
      <c r="S85" s="87"/>
      <c r="T85" s="87"/>
      <c r="U85" s="112"/>
      <c r="V85" s="87"/>
      <c r="W85" s="87"/>
      <c r="X85" s="87"/>
    </row>
    <row r="86" spans="1:24" ht="27" customHeight="1">
      <c r="A86" s="59"/>
      <c r="B86" s="58"/>
      <c r="C86" s="56"/>
      <c r="D86" s="84">
        <f t="shared" si="1"/>
        <v>0</v>
      </c>
      <c r="E86" s="88"/>
      <c r="F86" s="89"/>
      <c r="G86" s="84"/>
      <c r="H86" s="88"/>
      <c r="I86" s="89"/>
      <c r="J86" s="148"/>
      <c r="K86" s="87"/>
      <c r="L86" s="87"/>
      <c r="M86" s="87"/>
      <c r="N86" s="87"/>
      <c r="O86" s="87"/>
      <c r="P86" s="90"/>
      <c r="Q86" s="90"/>
      <c r="R86" s="90"/>
      <c r="S86" s="87"/>
      <c r="T86" s="87"/>
      <c r="U86" s="112"/>
      <c r="V86" s="87"/>
      <c r="W86" s="87"/>
      <c r="X86" s="87"/>
    </row>
    <row r="87" spans="1:24" ht="43.5" customHeight="1">
      <c r="A87" s="59"/>
      <c r="B87" s="58"/>
      <c r="C87" s="56"/>
      <c r="D87" s="84">
        <f t="shared" si="1"/>
        <v>0</v>
      </c>
      <c r="E87" s="88"/>
      <c r="F87" s="89"/>
      <c r="G87" s="84"/>
      <c r="H87" s="88"/>
      <c r="I87" s="89"/>
      <c r="J87" s="148"/>
      <c r="K87" s="87"/>
      <c r="L87" s="87"/>
      <c r="M87" s="87"/>
      <c r="N87" s="87"/>
      <c r="O87" s="87"/>
      <c r="P87" s="90"/>
      <c r="Q87" s="90"/>
      <c r="R87" s="90"/>
      <c r="S87" s="87"/>
      <c r="T87" s="87"/>
      <c r="U87" s="112"/>
      <c r="V87" s="87"/>
      <c r="W87" s="87"/>
      <c r="X87" s="87"/>
    </row>
    <row r="88" spans="1:24" ht="29.25" customHeight="1">
      <c r="A88" s="59"/>
      <c r="B88" s="58"/>
      <c r="C88" s="56"/>
      <c r="D88" s="84">
        <f t="shared" si="1"/>
        <v>0</v>
      </c>
      <c r="E88" s="88"/>
      <c r="F88" s="89"/>
      <c r="G88" s="84"/>
      <c r="H88" s="88"/>
      <c r="I88" s="89"/>
      <c r="J88" s="148"/>
      <c r="K88" s="87"/>
      <c r="L88" s="87"/>
      <c r="M88" s="87"/>
      <c r="N88" s="87"/>
      <c r="O88" s="87"/>
      <c r="P88" s="90"/>
      <c r="Q88" s="90"/>
      <c r="R88" s="90"/>
      <c r="S88" s="87"/>
      <c r="T88" s="87"/>
      <c r="U88" s="112"/>
      <c r="V88" s="87"/>
      <c r="W88" s="87"/>
      <c r="X88" s="87"/>
    </row>
    <row r="89" spans="1:24" ht="29.25" customHeight="1">
      <c r="A89" s="59" t="s">
        <v>89</v>
      </c>
      <c r="B89" s="55">
        <v>76</v>
      </c>
      <c r="C89" s="56" t="s">
        <v>90</v>
      </c>
      <c r="D89" s="84">
        <f t="shared" si="1"/>
        <v>16</v>
      </c>
      <c r="E89" s="88"/>
      <c r="F89" s="89"/>
      <c r="G89" s="84"/>
      <c r="H89" s="88"/>
      <c r="I89" s="89"/>
      <c r="J89" s="148"/>
      <c r="K89" s="87"/>
      <c r="L89" s="87"/>
      <c r="M89" s="87"/>
      <c r="N89" s="87"/>
      <c r="O89" s="87"/>
      <c r="P89" s="90">
        <v>8</v>
      </c>
      <c r="Q89" s="90" t="s">
        <v>727</v>
      </c>
      <c r="R89" s="90">
        <v>1799</v>
      </c>
      <c r="S89" s="87">
        <v>8</v>
      </c>
      <c r="T89" s="87" t="s">
        <v>727</v>
      </c>
      <c r="U89" s="112">
        <v>1799</v>
      </c>
      <c r="V89" s="87"/>
      <c r="W89" s="87"/>
      <c r="X89" s="87"/>
    </row>
    <row r="90" spans="1:24" ht="29.25" customHeight="1">
      <c r="A90" s="163" t="s">
        <v>91</v>
      </c>
      <c r="B90" s="50">
        <v>77</v>
      </c>
      <c r="C90" s="60" t="s">
        <v>91</v>
      </c>
      <c r="D90" s="84">
        <f t="shared" si="1"/>
        <v>0</v>
      </c>
      <c r="E90" s="88"/>
      <c r="F90" s="89"/>
      <c r="G90" s="84"/>
      <c r="H90" s="88"/>
      <c r="I90" s="89"/>
      <c r="J90" s="148"/>
      <c r="K90" s="87"/>
      <c r="L90" s="87"/>
      <c r="M90" s="87"/>
      <c r="N90" s="87"/>
      <c r="O90" s="87"/>
      <c r="P90" s="90">
        <v>0</v>
      </c>
      <c r="Q90" s="90">
        <v>0</v>
      </c>
      <c r="R90" s="90">
        <v>0</v>
      </c>
      <c r="S90" s="87">
        <v>0</v>
      </c>
      <c r="T90" s="87">
        <v>0</v>
      </c>
      <c r="U90" s="112">
        <v>0</v>
      </c>
      <c r="V90" s="87"/>
      <c r="W90" s="87"/>
      <c r="X90" s="87"/>
    </row>
    <row r="91" spans="1:24" ht="29.25" customHeight="1">
      <c r="A91" s="163"/>
      <c r="B91" s="50">
        <v>78</v>
      </c>
      <c r="C91" s="61" t="s">
        <v>92</v>
      </c>
      <c r="D91" s="84">
        <f t="shared" si="1"/>
        <v>2</v>
      </c>
      <c r="E91" s="88"/>
      <c r="F91" s="89"/>
      <c r="G91" s="84"/>
      <c r="H91" s="88"/>
      <c r="I91" s="89"/>
      <c r="J91" s="148"/>
      <c r="K91" s="87"/>
      <c r="L91" s="87"/>
      <c r="M91" s="87"/>
      <c r="N91" s="87"/>
      <c r="O91" s="87"/>
      <c r="P91" s="90">
        <v>1</v>
      </c>
      <c r="Q91" s="90" t="s">
        <v>728</v>
      </c>
      <c r="R91" s="90">
        <v>669</v>
      </c>
      <c r="S91" s="87">
        <v>1</v>
      </c>
      <c r="T91" s="87" t="s">
        <v>728</v>
      </c>
      <c r="U91" s="112">
        <v>669</v>
      </c>
      <c r="V91" s="87"/>
      <c r="W91" s="87"/>
      <c r="X91" s="87"/>
    </row>
    <row r="92" spans="1:24" ht="29.25" customHeight="1">
      <c r="A92" s="163"/>
      <c r="B92" s="50">
        <v>79</v>
      </c>
      <c r="C92" s="61" t="s">
        <v>93</v>
      </c>
      <c r="D92" s="84">
        <f t="shared" si="1"/>
        <v>0</v>
      </c>
      <c r="E92" s="88"/>
      <c r="F92" s="89"/>
      <c r="G92" s="84"/>
      <c r="H92" s="88"/>
      <c r="I92" s="89"/>
      <c r="J92" s="148"/>
      <c r="K92" s="87"/>
      <c r="L92" s="87"/>
      <c r="M92" s="87"/>
      <c r="N92" s="87"/>
      <c r="O92" s="87"/>
      <c r="P92" s="90">
        <f>'[2]Лянтор'!P92+'[2]Фёдоровский'!P92+'[2]Белый Яр'!P92+'[2]Барсово'!P92+'[2]Солнечный'!P92+'[2]Н.сортым'!P92+'[2]Локосово'!P92+'[2]Русскинская'!P92+'[2]Тундрино'!P92+'[2]Сытомино'!P92+'[2]Лямина'!P92+'[2]Угут'!P92+'[2]Ульт-Ягун'!P92</f>
        <v>0</v>
      </c>
      <c r="Q92" s="90"/>
      <c r="R92" s="90"/>
      <c r="S92" s="87">
        <v>0</v>
      </c>
      <c r="T92" s="87"/>
      <c r="U92" s="112"/>
      <c r="V92" s="87"/>
      <c r="W92" s="87"/>
      <c r="X92" s="87"/>
    </row>
    <row r="93" spans="1:24" ht="29.25" customHeight="1">
      <c r="A93" s="163" t="s">
        <v>94</v>
      </c>
      <c r="B93" s="50">
        <v>80</v>
      </c>
      <c r="C93" s="62" t="s">
        <v>94</v>
      </c>
      <c r="D93" s="84">
        <f t="shared" si="1"/>
        <v>173</v>
      </c>
      <c r="E93" s="88"/>
      <c r="F93" s="89"/>
      <c r="G93" s="84"/>
      <c r="H93" s="88"/>
      <c r="I93" s="89"/>
      <c r="J93" s="149">
        <v>10</v>
      </c>
      <c r="K93" s="87" t="s">
        <v>259</v>
      </c>
      <c r="L93" s="87" t="s">
        <v>292</v>
      </c>
      <c r="M93" s="87">
        <v>13</v>
      </c>
      <c r="N93" s="87" t="s">
        <v>259</v>
      </c>
      <c r="O93" s="87" t="s">
        <v>294</v>
      </c>
      <c r="P93" s="90">
        <v>75</v>
      </c>
      <c r="Q93" s="90" t="s">
        <v>729</v>
      </c>
      <c r="R93" s="90">
        <v>117</v>
      </c>
      <c r="S93" s="87">
        <v>75</v>
      </c>
      <c r="T93" s="87" t="s">
        <v>729</v>
      </c>
      <c r="U93" s="112">
        <v>117</v>
      </c>
      <c r="V93" s="87"/>
      <c r="W93" s="87"/>
      <c r="X93" s="87"/>
    </row>
    <row r="94" spans="1:24" ht="29.25" customHeight="1">
      <c r="A94" s="163"/>
      <c r="B94" s="50">
        <v>81</v>
      </c>
      <c r="C94" s="61" t="s">
        <v>95</v>
      </c>
      <c r="D94" s="84">
        <f t="shared" si="1"/>
        <v>0</v>
      </c>
      <c r="E94" s="88"/>
      <c r="F94" s="89"/>
      <c r="G94" s="84"/>
      <c r="H94" s="88"/>
      <c r="I94" s="89"/>
      <c r="J94" s="148"/>
      <c r="K94" s="87"/>
      <c r="L94" s="87"/>
      <c r="M94" s="87"/>
      <c r="N94" s="87"/>
      <c r="O94" s="87"/>
      <c r="P94" s="90">
        <v>0</v>
      </c>
      <c r="Q94" s="90"/>
      <c r="R94" s="90"/>
      <c r="S94" s="87">
        <v>0</v>
      </c>
      <c r="T94" s="87"/>
      <c r="U94" s="112"/>
      <c r="V94" s="87"/>
      <c r="W94" s="87"/>
      <c r="X94" s="87"/>
    </row>
    <row r="95" spans="1:24" ht="29.25" customHeight="1">
      <c r="A95" s="163"/>
      <c r="B95" s="50">
        <v>82</v>
      </c>
      <c r="C95" s="61" t="s">
        <v>96</v>
      </c>
      <c r="D95" s="84">
        <f t="shared" si="1"/>
        <v>0</v>
      </c>
      <c r="E95" s="88"/>
      <c r="F95" s="89"/>
      <c r="G95" s="84"/>
      <c r="H95" s="88"/>
      <c r="I95" s="89"/>
      <c r="J95" s="148"/>
      <c r="K95" s="87"/>
      <c r="L95" s="87"/>
      <c r="M95" s="87"/>
      <c r="N95" s="87"/>
      <c r="O95" s="87"/>
      <c r="P95" s="90">
        <f>'[2]Лянтор'!P95+'[2]Фёдоровский'!P95+'[2]Белый Яр'!P95+'[2]Барсово'!P95+'[2]Солнечный'!P95+'[2]Н.сортым'!P95+'[2]Локосово'!P95+'[2]Русскинская'!P95+'[2]Тундрино'!P95+'[2]Сытомино'!P95+'[2]Лямина'!P95+'[2]Угут'!P95+'[2]Ульт-Ягун'!P95</f>
        <v>0</v>
      </c>
      <c r="Q95" s="90"/>
      <c r="R95" s="90"/>
      <c r="S95" s="87">
        <v>0</v>
      </c>
      <c r="T95" s="87"/>
      <c r="U95" s="112"/>
      <c r="V95" s="87"/>
      <c r="W95" s="87"/>
      <c r="X95" s="87"/>
    </row>
    <row r="96" spans="1:24" ht="29.25" customHeight="1">
      <c r="A96" s="163"/>
      <c r="B96" s="50">
        <v>83</v>
      </c>
      <c r="C96" s="61" t="s">
        <v>97</v>
      </c>
      <c r="D96" s="84">
        <f t="shared" si="1"/>
        <v>15</v>
      </c>
      <c r="E96" s="88"/>
      <c r="F96" s="89"/>
      <c r="G96" s="84"/>
      <c r="H96" s="88"/>
      <c r="I96" s="89"/>
      <c r="J96" s="149">
        <v>8</v>
      </c>
      <c r="K96" s="87" t="s">
        <v>259</v>
      </c>
      <c r="L96" s="87" t="s">
        <v>293</v>
      </c>
      <c r="M96" s="87">
        <v>5</v>
      </c>
      <c r="N96" s="87" t="s">
        <v>288</v>
      </c>
      <c r="O96" s="87" t="s">
        <v>406</v>
      </c>
      <c r="P96" s="90">
        <v>1</v>
      </c>
      <c r="Q96" s="90" t="s">
        <v>730</v>
      </c>
      <c r="R96" s="90">
        <v>422</v>
      </c>
      <c r="S96" s="87">
        <v>1</v>
      </c>
      <c r="T96" s="87" t="s">
        <v>730</v>
      </c>
      <c r="U96" s="112">
        <v>422</v>
      </c>
      <c r="V96" s="87"/>
      <c r="W96" s="87"/>
      <c r="X96" s="87"/>
    </row>
    <row r="97" spans="1:24" ht="29.25" customHeight="1">
      <c r="A97" s="163"/>
      <c r="B97" s="50">
        <v>84</v>
      </c>
      <c r="C97" s="61" t="s">
        <v>98</v>
      </c>
      <c r="D97" s="84">
        <f t="shared" si="1"/>
        <v>0</v>
      </c>
      <c r="E97" s="88"/>
      <c r="F97" s="89"/>
      <c r="G97" s="84"/>
      <c r="H97" s="88"/>
      <c r="I97" s="89"/>
      <c r="J97" s="148"/>
      <c r="K97" s="87"/>
      <c r="L97" s="87"/>
      <c r="M97" s="87"/>
      <c r="N97" s="87"/>
      <c r="O97" s="87"/>
      <c r="P97" s="90">
        <f>'[2]Лянтор'!P97+'[2]Фёдоровский'!P97+'[2]Белый Яр'!P97+'[2]Барсово'!P97+'[2]Солнечный'!P97+'[2]Н.сортым'!P97+'[2]Локосово'!P97+'[2]Русскинская'!P97+'[2]Тундрино'!P97+'[2]Сытомино'!P97+'[2]Лямина'!P97+'[2]Угут'!P97+'[2]Ульт-Ягун'!P97</f>
        <v>0</v>
      </c>
      <c r="Q97" s="90"/>
      <c r="R97" s="90"/>
      <c r="S97" s="87">
        <v>0</v>
      </c>
      <c r="T97" s="87"/>
      <c r="U97" s="112"/>
      <c r="V97" s="87"/>
      <c r="W97" s="87"/>
      <c r="X97" s="87"/>
    </row>
    <row r="98" spans="1:24" ht="29.25" customHeight="1">
      <c r="A98" s="163" t="s">
        <v>99</v>
      </c>
      <c r="B98" s="50">
        <v>85</v>
      </c>
      <c r="C98" s="62" t="s">
        <v>99</v>
      </c>
      <c r="D98" s="84">
        <f t="shared" si="1"/>
        <v>0</v>
      </c>
      <c r="E98" s="88"/>
      <c r="F98" s="89"/>
      <c r="G98" s="84"/>
      <c r="H98" s="88"/>
      <c r="I98" s="89"/>
      <c r="J98" s="148"/>
      <c r="K98" s="87"/>
      <c r="L98" s="87"/>
      <c r="M98" s="87"/>
      <c r="N98" s="87"/>
      <c r="O98" s="87"/>
      <c r="P98" s="90">
        <f>'[2]Лянтор'!P98+'[2]Фёдоровский'!P98+'[2]Белый Яр'!P98+'[2]Барсово'!P98+'[2]Солнечный'!P98+'[2]Н.сортым'!P98+'[2]Локосово'!P98+'[2]Русскинская'!P98+'[2]Тундрино'!P98+'[2]Сытомино'!P98+'[2]Лямина'!P98+'[2]Угут'!P98+'[2]Ульт-Ягун'!P98</f>
        <v>0</v>
      </c>
      <c r="Q98" s="90"/>
      <c r="R98" s="90"/>
      <c r="S98" s="87">
        <v>0</v>
      </c>
      <c r="T98" s="87"/>
      <c r="U98" s="112"/>
      <c r="V98" s="87"/>
      <c r="W98" s="87"/>
      <c r="X98" s="87"/>
    </row>
    <row r="99" spans="1:24" ht="29.25" customHeight="1">
      <c r="A99" s="163"/>
      <c r="B99" s="50">
        <v>86</v>
      </c>
      <c r="C99" s="61" t="s">
        <v>100</v>
      </c>
      <c r="D99" s="84">
        <f t="shared" si="1"/>
        <v>0</v>
      </c>
      <c r="E99" s="88"/>
      <c r="F99" s="89"/>
      <c r="G99" s="84"/>
      <c r="H99" s="88"/>
      <c r="I99" s="89"/>
      <c r="J99" s="148"/>
      <c r="K99" s="87"/>
      <c r="L99" s="87"/>
      <c r="M99" s="87"/>
      <c r="N99" s="87"/>
      <c r="O99" s="87"/>
      <c r="P99" s="90">
        <f>'[2]Лянтор'!P99+'[2]Фёдоровский'!P99+'[2]Белый Яр'!P99+'[2]Барсово'!P99+'[2]Солнечный'!P99+'[2]Н.сортым'!P99+'[2]Локосово'!P99+'[2]Русскинская'!P99+'[2]Тундрино'!P99+'[2]Сытомино'!P99+'[2]Лямина'!P99+'[2]Угут'!P99+'[2]Ульт-Ягун'!P99</f>
        <v>0</v>
      </c>
      <c r="Q99" s="90"/>
      <c r="R99" s="90"/>
      <c r="S99" s="87">
        <v>0</v>
      </c>
      <c r="T99" s="87"/>
      <c r="U99" s="112"/>
      <c r="V99" s="87"/>
      <c r="W99" s="87"/>
      <c r="X99" s="87"/>
    </row>
    <row r="100" spans="1:24" ht="29.25" customHeight="1">
      <c r="A100" s="163"/>
      <c r="B100" s="50">
        <v>87</v>
      </c>
      <c r="C100" s="61" t="s">
        <v>101</v>
      </c>
      <c r="D100" s="84">
        <f t="shared" si="1"/>
        <v>47</v>
      </c>
      <c r="E100" s="88"/>
      <c r="F100" s="89"/>
      <c r="G100" s="84"/>
      <c r="H100" s="88"/>
      <c r="I100" s="89"/>
      <c r="J100" s="149">
        <v>15</v>
      </c>
      <c r="K100" s="87" t="s">
        <v>282</v>
      </c>
      <c r="L100" s="87" t="s">
        <v>403</v>
      </c>
      <c r="M100" s="87">
        <v>12</v>
      </c>
      <c r="N100" s="87" t="s">
        <v>282</v>
      </c>
      <c r="O100" s="87" t="s">
        <v>407</v>
      </c>
      <c r="P100" s="90">
        <v>10</v>
      </c>
      <c r="Q100" s="90" t="s">
        <v>731</v>
      </c>
      <c r="R100" s="90">
        <v>233</v>
      </c>
      <c r="S100" s="87">
        <v>10</v>
      </c>
      <c r="T100" s="87" t="s">
        <v>731</v>
      </c>
      <c r="U100" s="112">
        <v>233</v>
      </c>
      <c r="V100" s="87"/>
      <c r="W100" s="87"/>
      <c r="X100" s="87"/>
    </row>
    <row r="101" spans="1:24" ht="29.25" customHeight="1">
      <c r="A101" s="163"/>
      <c r="B101" s="50">
        <v>88</v>
      </c>
      <c r="C101" s="61" t="s">
        <v>102</v>
      </c>
      <c r="D101" s="84">
        <f t="shared" si="1"/>
        <v>0</v>
      </c>
      <c r="E101" s="88"/>
      <c r="F101" s="89"/>
      <c r="G101" s="84"/>
      <c r="H101" s="88"/>
      <c r="I101" s="89"/>
      <c r="J101" s="148"/>
      <c r="K101" s="87"/>
      <c r="L101" s="87"/>
      <c r="M101" s="87"/>
      <c r="N101" s="87"/>
      <c r="O101" s="87"/>
      <c r="P101" s="90">
        <f>'[2]Лянтор'!P101+'[2]Фёдоровский'!P101+'[2]Белый Яр'!P101+'[2]Барсово'!P101+'[2]Солнечный'!P101+'[2]Н.сортым'!P101+'[2]Локосово'!P101+'[2]Русскинская'!P101+'[2]Тундрино'!P101+'[2]Сытомино'!P101+'[2]Лямина'!P101+'[2]Угут'!P101+'[2]Ульт-Ягун'!P101</f>
        <v>0</v>
      </c>
      <c r="Q101" s="90"/>
      <c r="R101" s="90"/>
      <c r="S101" s="87">
        <v>0</v>
      </c>
      <c r="T101" s="87"/>
      <c r="U101" s="112"/>
      <c r="V101" s="87"/>
      <c r="W101" s="87"/>
      <c r="X101" s="87"/>
    </row>
    <row r="102" spans="1:24" ht="29.25" customHeight="1">
      <c r="A102" s="163"/>
      <c r="B102" s="50">
        <v>89</v>
      </c>
      <c r="C102" s="61" t="s">
        <v>103</v>
      </c>
      <c r="D102" s="84">
        <f t="shared" si="1"/>
        <v>14</v>
      </c>
      <c r="E102" s="88"/>
      <c r="F102" s="89"/>
      <c r="G102" s="84"/>
      <c r="H102" s="88"/>
      <c r="I102" s="89"/>
      <c r="J102" s="149"/>
      <c r="K102" s="87"/>
      <c r="L102" s="87"/>
      <c r="M102" s="87">
        <v>6</v>
      </c>
      <c r="N102" s="87" t="s">
        <v>259</v>
      </c>
      <c r="O102" s="87" t="s">
        <v>408</v>
      </c>
      <c r="P102" s="90">
        <v>4</v>
      </c>
      <c r="Q102" s="90" t="s">
        <v>732</v>
      </c>
      <c r="R102" s="90">
        <v>435</v>
      </c>
      <c r="S102" s="87">
        <v>4</v>
      </c>
      <c r="T102" s="87" t="s">
        <v>732</v>
      </c>
      <c r="U102" s="112">
        <v>435</v>
      </c>
      <c r="V102" s="87"/>
      <c r="W102" s="87"/>
      <c r="X102" s="87"/>
    </row>
    <row r="103" spans="1:24" ht="29.25" customHeight="1">
      <c r="A103" s="163"/>
      <c r="B103" s="50">
        <v>90</v>
      </c>
      <c r="C103" s="61" t="s">
        <v>104</v>
      </c>
      <c r="D103" s="84">
        <f t="shared" si="1"/>
        <v>0</v>
      </c>
      <c r="E103" s="88"/>
      <c r="F103" s="89"/>
      <c r="G103" s="84"/>
      <c r="H103" s="88"/>
      <c r="I103" s="89"/>
      <c r="J103" s="148"/>
      <c r="K103" s="87"/>
      <c r="L103" s="87"/>
      <c r="M103" s="87"/>
      <c r="N103" s="87"/>
      <c r="O103" s="87"/>
      <c r="P103" s="90">
        <f>'[2]Лянтор'!P103+'[2]Фёдоровский'!P103+'[2]Белый Яр'!P103+'[2]Барсово'!P103+'[2]Солнечный'!P103+'[2]Н.сортым'!P103+'[2]Локосово'!P103+'[2]Русскинская'!P103+'[2]Тундрино'!P103+'[2]Сытомино'!P103+'[2]Лямина'!P103+'[2]Угут'!P103+'[2]Ульт-Ягун'!P103</f>
        <v>0</v>
      </c>
      <c r="Q103" s="90"/>
      <c r="R103" s="90"/>
      <c r="S103" s="87">
        <v>0</v>
      </c>
      <c r="T103" s="87"/>
      <c r="U103" s="112"/>
      <c r="V103" s="87"/>
      <c r="W103" s="87"/>
      <c r="X103" s="87"/>
    </row>
    <row r="104" spans="1:24" ht="29.25" customHeight="1">
      <c r="A104" s="46" t="s">
        <v>105</v>
      </c>
      <c r="B104" s="50">
        <v>91</v>
      </c>
      <c r="C104" s="62" t="s">
        <v>105</v>
      </c>
      <c r="D104" s="84">
        <f t="shared" si="1"/>
        <v>165</v>
      </c>
      <c r="E104" s="88"/>
      <c r="F104" s="89"/>
      <c r="G104" s="84"/>
      <c r="H104" s="88"/>
      <c r="I104" s="89"/>
      <c r="J104" s="149">
        <v>57</v>
      </c>
      <c r="K104" s="87" t="s">
        <v>405</v>
      </c>
      <c r="L104" s="87" t="s">
        <v>302</v>
      </c>
      <c r="M104" s="121">
        <v>48</v>
      </c>
      <c r="N104" s="87" t="s">
        <v>399</v>
      </c>
      <c r="O104" s="87" t="s">
        <v>302</v>
      </c>
      <c r="P104" s="90">
        <v>30</v>
      </c>
      <c r="Q104" s="90" t="s">
        <v>733</v>
      </c>
      <c r="R104" s="90">
        <v>35</v>
      </c>
      <c r="S104" s="87">
        <v>30</v>
      </c>
      <c r="T104" s="96" t="s">
        <v>733</v>
      </c>
      <c r="U104" s="112">
        <v>35</v>
      </c>
      <c r="V104" s="87"/>
      <c r="W104" s="96"/>
      <c r="X104" s="87"/>
    </row>
    <row r="105" spans="1:24" ht="29.25" customHeight="1">
      <c r="A105" s="46" t="s">
        <v>174</v>
      </c>
      <c r="B105" s="50">
        <v>92</v>
      </c>
      <c r="C105" s="62" t="s">
        <v>106</v>
      </c>
      <c r="D105" s="84">
        <f t="shared" si="1"/>
        <v>5</v>
      </c>
      <c r="E105" s="88"/>
      <c r="F105" s="89"/>
      <c r="G105" s="84"/>
      <c r="H105" s="88"/>
      <c r="I105" s="89"/>
      <c r="J105" s="149">
        <v>3</v>
      </c>
      <c r="K105" s="87" t="s">
        <v>259</v>
      </c>
      <c r="L105" s="87" t="s">
        <v>303</v>
      </c>
      <c r="M105" s="87"/>
      <c r="N105" s="87"/>
      <c r="O105" s="87"/>
      <c r="P105" s="90">
        <v>1</v>
      </c>
      <c r="Q105" s="90" t="s">
        <v>734</v>
      </c>
      <c r="R105" s="90">
        <v>3700</v>
      </c>
      <c r="S105" s="87">
        <v>1</v>
      </c>
      <c r="T105" s="87" t="s">
        <v>734</v>
      </c>
      <c r="U105" s="112">
        <v>3700</v>
      </c>
      <c r="V105" s="87"/>
      <c r="W105" s="87"/>
      <c r="X105" s="87"/>
    </row>
    <row r="106" spans="1:24" ht="29.25" customHeight="1">
      <c r="A106" s="46" t="s">
        <v>107</v>
      </c>
      <c r="B106" s="50">
        <v>93</v>
      </c>
      <c r="C106" s="62" t="s">
        <v>108</v>
      </c>
      <c r="D106" s="84">
        <f t="shared" si="1"/>
        <v>2</v>
      </c>
      <c r="E106" s="88"/>
      <c r="F106" s="89"/>
      <c r="G106" s="84"/>
      <c r="H106" s="88"/>
      <c r="I106" s="89"/>
      <c r="J106" s="149">
        <v>1</v>
      </c>
      <c r="K106" s="87" t="s">
        <v>259</v>
      </c>
      <c r="L106" s="87" t="s">
        <v>267</v>
      </c>
      <c r="M106" s="87">
        <v>1</v>
      </c>
      <c r="N106" s="87" t="s">
        <v>259</v>
      </c>
      <c r="O106" s="87" t="s">
        <v>295</v>
      </c>
      <c r="P106" s="90">
        <f>'[2]Лянтор'!P106+'[2]Фёдоровский'!P106+'[2]Белый Яр'!P106+'[2]Барсово'!P106+'[2]Солнечный'!P106+'[2]Н.сортым'!P106+'[2]Локосово'!P106+'[2]Русскинская'!P106+'[2]Тундрино'!P106+'[2]Сытомино'!P106+'[2]Лямина'!P106+'[2]Угут'!P106+'[2]Ульт-Ягун'!P106</f>
        <v>0</v>
      </c>
      <c r="Q106" s="90"/>
      <c r="R106" s="90"/>
      <c r="S106" s="87">
        <v>0</v>
      </c>
      <c r="T106" s="87"/>
      <c r="U106" s="112"/>
      <c r="V106" s="87"/>
      <c r="W106" s="87"/>
      <c r="X106" s="87"/>
    </row>
    <row r="107" spans="1:24" ht="29.25" customHeight="1">
      <c r="A107" s="163" t="s">
        <v>175</v>
      </c>
      <c r="B107" s="50">
        <v>94</v>
      </c>
      <c r="C107" s="62" t="s">
        <v>109</v>
      </c>
      <c r="D107" s="84">
        <f t="shared" si="1"/>
        <v>20</v>
      </c>
      <c r="E107" s="88"/>
      <c r="F107" s="89"/>
      <c r="G107" s="84"/>
      <c r="H107" s="88"/>
      <c r="I107" s="89"/>
      <c r="J107" s="148"/>
      <c r="K107" s="87"/>
      <c r="L107" s="87"/>
      <c r="M107" s="87"/>
      <c r="N107" s="87"/>
      <c r="O107" s="87"/>
      <c r="P107" s="90">
        <v>10</v>
      </c>
      <c r="Q107" s="90" t="s">
        <v>735</v>
      </c>
      <c r="R107" s="90">
        <v>105</v>
      </c>
      <c r="S107" s="87">
        <v>10</v>
      </c>
      <c r="T107" s="87" t="s">
        <v>735</v>
      </c>
      <c r="U107" s="112">
        <v>105</v>
      </c>
      <c r="V107" s="87"/>
      <c r="W107" s="87"/>
      <c r="X107" s="87"/>
    </row>
    <row r="108" spans="1:24" ht="29.25" customHeight="1">
      <c r="A108" s="163"/>
      <c r="B108" s="50">
        <v>95</v>
      </c>
      <c r="C108" s="62" t="s">
        <v>110</v>
      </c>
      <c r="D108" s="84">
        <f t="shared" si="1"/>
        <v>0</v>
      </c>
      <c r="E108" s="88"/>
      <c r="F108" s="89"/>
      <c r="G108" s="84"/>
      <c r="H108" s="88"/>
      <c r="I108" s="89"/>
      <c r="J108" s="148"/>
      <c r="K108" s="87"/>
      <c r="L108" s="87"/>
      <c r="M108" s="87"/>
      <c r="N108" s="87"/>
      <c r="O108" s="87"/>
      <c r="P108" s="90">
        <f>'[2]Лянтор'!P108+'[2]Фёдоровский'!P108+'[2]Белый Яр'!P108+'[2]Барсово'!P108+'[2]Солнечный'!P108+'[2]Н.сортым'!P108+'[2]Локосово'!P108+'[2]Русскинская'!P108+'[2]Тундрино'!P108+'[2]Сытомино'!P108+'[2]Лямина'!P108+'[2]Угут'!P108+'[2]Ульт-Ягун'!P108</f>
        <v>0</v>
      </c>
      <c r="Q108" s="90"/>
      <c r="R108" s="90"/>
      <c r="S108" s="87">
        <v>0</v>
      </c>
      <c r="T108" s="87"/>
      <c r="U108" s="112"/>
      <c r="V108" s="87"/>
      <c r="W108" s="87"/>
      <c r="X108" s="87"/>
    </row>
    <row r="109" spans="1:24" ht="29.25" customHeight="1">
      <c r="A109" s="163"/>
      <c r="B109" s="50">
        <v>96</v>
      </c>
      <c r="C109" s="62" t="s">
        <v>111</v>
      </c>
      <c r="D109" s="84">
        <f t="shared" si="1"/>
        <v>76</v>
      </c>
      <c r="E109" s="88"/>
      <c r="F109" s="89"/>
      <c r="G109" s="84"/>
      <c r="H109" s="88"/>
      <c r="I109" s="89"/>
      <c r="J109" s="149">
        <v>31</v>
      </c>
      <c r="K109" s="87" t="s">
        <v>259</v>
      </c>
      <c r="L109" s="87" t="s">
        <v>266</v>
      </c>
      <c r="M109" s="87">
        <v>35</v>
      </c>
      <c r="N109" s="87" t="s">
        <v>259</v>
      </c>
      <c r="O109" s="87" t="s">
        <v>275</v>
      </c>
      <c r="P109" s="90">
        <v>5</v>
      </c>
      <c r="Q109" s="90" t="s">
        <v>736</v>
      </c>
      <c r="R109" s="90">
        <v>519</v>
      </c>
      <c r="S109" s="87">
        <v>5</v>
      </c>
      <c r="T109" s="87" t="s">
        <v>736</v>
      </c>
      <c r="U109" s="112">
        <v>519</v>
      </c>
      <c r="V109" s="87"/>
      <c r="W109" s="87"/>
      <c r="X109" s="87"/>
    </row>
    <row r="110" spans="1:24" ht="29.25" customHeight="1">
      <c r="A110" s="163"/>
      <c r="B110" s="50">
        <v>97</v>
      </c>
      <c r="C110" s="62" t="s">
        <v>112</v>
      </c>
      <c r="D110" s="84">
        <f t="shared" si="1"/>
        <v>0</v>
      </c>
      <c r="E110" s="88"/>
      <c r="F110" s="89"/>
      <c r="G110" s="84"/>
      <c r="H110" s="88"/>
      <c r="I110" s="89"/>
      <c r="J110" s="148"/>
      <c r="K110" s="87"/>
      <c r="L110" s="87"/>
      <c r="M110" s="87"/>
      <c r="N110" s="87"/>
      <c r="O110" s="87"/>
      <c r="P110" s="90">
        <f>'[2]Лянтор'!P110+'[2]Фёдоровский'!P110+'[2]Белый Яр'!P110+'[2]Барсово'!P110+'[2]Солнечный'!P110+'[2]Н.сортым'!P110+'[2]Локосово'!P110+'[2]Русскинская'!P110+'[2]Тундрино'!P110+'[2]Сытомино'!P110+'[2]Лямина'!P110+'[2]Угут'!P110+'[2]Ульт-Ягун'!P110</f>
        <v>0</v>
      </c>
      <c r="Q110" s="90"/>
      <c r="R110" s="90"/>
      <c r="S110" s="87">
        <v>0</v>
      </c>
      <c r="T110" s="87"/>
      <c r="U110" s="112"/>
      <c r="V110" s="87"/>
      <c r="W110" s="87"/>
      <c r="X110" s="87"/>
    </row>
    <row r="111" spans="1:24" ht="29.25" customHeight="1">
      <c r="A111" s="163"/>
      <c r="B111" s="50">
        <v>98</v>
      </c>
      <c r="C111" s="62" t="s">
        <v>113</v>
      </c>
      <c r="D111" s="84">
        <f t="shared" si="1"/>
        <v>1</v>
      </c>
      <c r="E111" s="88"/>
      <c r="F111" s="89"/>
      <c r="G111" s="84"/>
      <c r="H111" s="88"/>
      <c r="I111" s="89"/>
      <c r="J111" s="149">
        <v>1</v>
      </c>
      <c r="K111" s="87" t="s">
        <v>259</v>
      </c>
      <c r="L111" s="87" t="s">
        <v>402</v>
      </c>
      <c r="M111" s="87"/>
      <c r="N111" s="87"/>
      <c r="O111" s="87"/>
      <c r="P111" s="90">
        <f>'[2]Лянтор'!P111+'[2]Фёдоровский'!P111+'[2]Белый Яр'!P111+'[2]Барсово'!P111+'[2]Солнечный'!P111+'[2]Н.сортым'!P111+'[2]Локосово'!P111+'[2]Русскинская'!P111+'[2]Тундрино'!P111+'[2]Сытомино'!P111+'[2]Лямина'!P111+'[2]Угут'!P111+'[2]Ульт-Ягун'!P111</f>
        <v>0</v>
      </c>
      <c r="Q111" s="90"/>
      <c r="R111" s="90"/>
      <c r="S111" s="87">
        <v>0</v>
      </c>
      <c r="T111" s="87"/>
      <c r="U111" s="112"/>
      <c r="V111" s="87"/>
      <c r="W111" s="87"/>
      <c r="X111" s="87"/>
    </row>
    <row r="112" spans="1:24" ht="29.25" customHeight="1">
      <c r="A112" s="163"/>
      <c r="B112" s="50">
        <v>99</v>
      </c>
      <c r="C112" s="62" t="s">
        <v>114</v>
      </c>
      <c r="D112" s="84">
        <f t="shared" si="1"/>
        <v>0</v>
      </c>
      <c r="E112" s="88"/>
      <c r="F112" s="89"/>
      <c r="G112" s="84"/>
      <c r="H112" s="88"/>
      <c r="I112" s="89"/>
      <c r="J112" s="148"/>
      <c r="K112" s="87"/>
      <c r="L112" s="87"/>
      <c r="M112" s="87"/>
      <c r="N112" s="87"/>
      <c r="O112" s="87"/>
      <c r="P112" s="90">
        <f>'[2]Лянтор'!P112+'[2]Фёдоровский'!P112+'[2]Белый Яр'!P112+'[2]Барсово'!P112+'[2]Солнечный'!P112+'[2]Н.сортым'!P112+'[2]Локосово'!P112+'[2]Русскинская'!P112+'[2]Тундрино'!P112+'[2]Сытомино'!P112+'[2]Лямина'!P112+'[2]Угут'!P112+'[2]Ульт-Ягун'!P112</f>
        <v>0</v>
      </c>
      <c r="Q112" s="90"/>
      <c r="R112" s="90"/>
      <c r="S112" s="87">
        <v>0</v>
      </c>
      <c r="T112" s="87"/>
      <c r="U112" s="112"/>
      <c r="V112" s="87"/>
      <c r="W112" s="87"/>
      <c r="X112" s="87"/>
    </row>
    <row r="113" spans="1:24" ht="29.25" customHeight="1">
      <c r="A113" s="163"/>
      <c r="B113" s="50">
        <v>100</v>
      </c>
      <c r="C113" s="62" t="s">
        <v>115</v>
      </c>
      <c r="D113" s="84">
        <f t="shared" si="1"/>
        <v>0</v>
      </c>
      <c r="E113" s="88"/>
      <c r="F113" s="89"/>
      <c r="G113" s="84"/>
      <c r="H113" s="88"/>
      <c r="I113" s="89"/>
      <c r="J113" s="148"/>
      <c r="K113" s="87"/>
      <c r="L113" s="87"/>
      <c r="M113" s="87"/>
      <c r="N113" s="87"/>
      <c r="O113" s="87"/>
      <c r="P113" s="90">
        <f>'[2]Лянтор'!P113+'[2]Фёдоровский'!P113+'[2]Белый Яр'!P113+'[2]Барсово'!P113+'[2]Солнечный'!P113+'[2]Н.сортым'!P113+'[2]Локосово'!P113+'[2]Русскинская'!P113+'[2]Тундрино'!P113+'[2]Сытомино'!P113+'[2]Лямина'!P113+'[2]Угут'!P113+'[2]Ульт-Ягун'!P113</f>
        <v>0</v>
      </c>
      <c r="Q113" s="90"/>
      <c r="R113" s="90"/>
      <c r="S113" s="87">
        <v>0</v>
      </c>
      <c r="T113" s="87"/>
      <c r="U113" s="112"/>
      <c r="V113" s="87"/>
      <c r="W113" s="87"/>
      <c r="X113" s="87"/>
    </row>
    <row r="114" spans="1:24" ht="29.25" customHeight="1">
      <c r="A114" s="163" t="s">
        <v>116</v>
      </c>
      <c r="B114" s="50">
        <v>101</v>
      </c>
      <c r="C114" s="62" t="s">
        <v>116</v>
      </c>
      <c r="D114" s="84">
        <f t="shared" si="1"/>
        <v>81</v>
      </c>
      <c r="E114" s="88"/>
      <c r="F114" s="89"/>
      <c r="G114" s="84"/>
      <c r="H114" s="88"/>
      <c r="I114" s="89"/>
      <c r="J114" s="149">
        <v>6</v>
      </c>
      <c r="K114" s="87" t="s">
        <v>259</v>
      </c>
      <c r="L114" s="87" t="s">
        <v>404</v>
      </c>
      <c r="M114" s="87">
        <v>15</v>
      </c>
      <c r="N114" s="87" t="s">
        <v>259</v>
      </c>
      <c r="O114" s="87" t="s">
        <v>301</v>
      </c>
      <c r="P114" s="90">
        <v>30</v>
      </c>
      <c r="Q114" s="90" t="s">
        <v>737</v>
      </c>
      <c r="R114" s="90">
        <v>639</v>
      </c>
      <c r="S114" s="87">
        <v>30</v>
      </c>
      <c r="T114" s="87" t="s">
        <v>737</v>
      </c>
      <c r="U114" s="112">
        <v>639</v>
      </c>
      <c r="V114" s="87"/>
      <c r="W114" s="87"/>
      <c r="X114" s="87"/>
    </row>
    <row r="115" spans="1:24" ht="29.25" customHeight="1">
      <c r="A115" s="163"/>
      <c r="B115" s="50">
        <v>102</v>
      </c>
      <c r="C115" s="62" t="s">
        <v>117</v>
      </c>
      <c r="D115" s="84">
        <f t="shared" si="1"/>
        <v>0</v>
      </c>
      <c r="E115" s="88"/>
      <c r="F115" s="89"/>
      <c r="G115" s="84"/>
      <c r="H115" s="88"/>
      <c r="I115" s="89"/>
      <c r="J115" s="148"/>
      <c r="K115" s="87"/>
      <c r="L115" s="87"/>
      <c r="M115" s="87"/>
      <c r="N115" s="87"/>
      <c r="O115" s="87"/>
      <c r="P115" s="90"/>
      <c r="Q115" s="90"/>
      <c r="R115" s="90"/>
      <c r="S115" s="87"/>
      <c r="T115" s="87"/>
      <c r="U115" s="112"/>
      <c r="V115" s="87"/>
      <c r="W115" s="87"/>
      <c r="X115" s="87"/>
    </row>
    <row r="116" spans="1:24" ht="29.25" customHeight="1">
      <c r="A116" s="163"/>
      <c r="B116" s="50">
        <v>103</v>
      </c>
      <c r="C116" s="62" t="s">
        <v>118</v>
      </c>
      <c r="D116" s="84">
        <f t="shared" si="1"/>
        <v>0</v>
      </c>
      <c r="E116" s="88"/>
      <c r="F116" s="89"/>
      <c r="G116" s="84"/>
      <c r="H116" s="88"/>
      <c r="I116" s="89"/>
      <c r="J116" s="148"/>
      <c r="K116" s="87"/>
      <c r="L116" s="87"/>
      <c r="M116" s="87"/>
      <c r="N116" s="87"/>
      <c r="O116" s="87"/>
      <c r="P116" s="90"/>
      <c r="Q116" s="90"/>
      <c r="R116" s="90"/>
      <c r="S116" s="87"/>
      <c r="T116" s="87"/>
      <c r="U116" s="112"/>
      <c r="V116" s="87"/>
      <c r="W116" s="87"/>
      <c r="X116" s="87"/>
    </row>
    <row r="117" spans="1:24" ht="29.25" customHeight="1">
      <c r="A117" s="163"/>
      <c r="B117" s="50">
        <v>104</v>
      </c>
      <c r="C117" s="62" t="s">
        <v>119</v>
      </c>
      <c r="D117" s="84">
        <f t="shared" si="1"/>
        <v>0</v>
      </c>
      <c r="E117" s="88"/>
      <c r="F117" s="89"/>
      <c r="G117" s="84"/>
      <c r="H117" s="88"/>
      <c r="I117" s="89"/>
      <c r="J117" s="148"/>
      <c r="K117" s="87"/>
      <c r="L117" s="87"/>
      <c r="M117" s="87"/>
      <c r="N117" s="87"/>
      <c r="O117" s="87"/>
      <c r="P117" s="90"/>
      <c r="Q117" s="90"/>
      <c r="R117" s="90"/>
      <c r="S117" s="87"/>
      <c r="T117" s="87"/>
      <c r="U117" s="112"/>
      <c r="V117" s="87"/>
      <c r="W117" s="87"/>
      <c r="X117" s="87"/>
    </row>
    <row r="118" spans="1:24" ht="29.25" customHeight="1">
      <c r="A118" s="163"/>
      <c r="B118" s="50">
        <v>105</v>
      </c>
      <c r="C118" s="62" t="s">
        <v>120</v>
      </c>
      <c r="D118" s="84">
        <f t="shared" si="1"/>
        <v>0</v>
      </c>
      <c r="E118" s="88"/>
      <c r="F118" s="89"/>
      <c r="G118" s="84"/>
      <c r="H118" s="88"/>
      <c r="I118" s="89"/>
      <c r="J118" s="148"/>
      <c r="K118" s="87"/>
      <c r="L118" s="87"/>
      <c r="M118" s="87"/>
      <c r="N118" s="87"/>
      <c r="O118" s="87"/>
      <c r="P118" s="90"/>
      <c r="Q118" s="90"/>
      <c r="R118" s="90"/>
      <c r="S118" s="87"/>
      <c r="T118" s="87"/>
      <c r="U118" s="112"/>
      <c r="V118" s="87"/>
      <c r="W118" s="87"/>
      <c r="X118" s="87"/>
    </row>
    <row r="119" spans="1:24" ht="29.25" customHeight="1">
      <c r="A119" s="163"/>
      <c r="B119" s="50">
        <v>106</v>
      </c>
      <c r="C119" s="62" t="s">
        <v>121</v>
      </c>
      <c r="D119" s="84">
        <f t="shared" si="1"/>
        <v>0</v>
      </c>
      <c r="E119" s="88"/>
      <c r="F119" s="89"/>
      <c r="G119" s="84"/>
      <c r="H119" s="88"/>
      <c r="I119" s="89"/>
      <c r="J119" s="148"/>
      <c r="K119" s="87"/>
      <c r="L119" s="87"/>
      <c r="M119" s="87"/>
      <c r="N119" s="87"/>
      <c r="O119" s="87"/>
      <c r="P119" s="90"/>
      <c r="Q119" s="90"/>
      <c r="R119" s="90"/>
      <c r="S119" s="87"/>
      <c r="T119" s="87"/>
      <c r="U119" s="112"/>
      <c r="V119" s="87"/>
      <c r="W119" s="87"/>
      <c r="X119" s="87"/>
    </row>
    <row r="120" spans="1:24" ht="29.25" customHeight="1">
      <c r="A120" s="163"/>
      <c r="B120" s="50">
        <v>107</v>
      </c>
      <c r="C120" s="62" t="s">
        <v>122</v>
      </c>
      <c r="D120" s="84">
        <f t="shared" si="1"/>
        <v>0</v>
      </c>
      <c r="E120" s="88"/>
      <c r="F120" s="89"/>
      <c r="G120" s="84"/>
      <c r="H120" s="88"/>
      <c r="I120" s="89"/>
      <c r="J120" s="148"/>
      <c r="K120" s="87"/>
      <c r="L120" s="87"/>
      <c r="M120" s="87"/>
      <c r="N120" s="87"/>
      <c r="O120" s="87"/>
      <c r="P120" s="90"/>
      <c r="Q120" s="90"/>
      <c r="R120" s="90"/>
      <c r="S120" s="87"/>
      <c r="T120" s="87"/>
      <c r="U120" s="112"/>
      <c r="V120" s="87"/>
      <c r="W120" s="87"/>
      <c r="X120" s="87"/>
    </row>
    <row r="121" spans="1:24" ht="29.25" customHeight="1">
      <c r="A121" s="163"/>
      <c r="B121" s="50">
        <v>108</v>
      </c>
      <c r="C121" s="62" t="s">
        <v>123</v>
      </c>
      <c r="D121" s="84">
        <f t="shared" si="1"/>
        <v>0</v>
      </c>
      <c r="E121" s="88"/>
      <c r="F121" s="89"/>
      <c r="G121" s="84"/>
      <c r="H121" s="88"/>
      <c r="I121" s="89"/>
      <c r="J121" s="148"/>
      <c r="K121" s="87"/>
      <c r="L121" s="87"/>
      <c r="M121" s="87"/>
      <c r="N121" s="87"/>
      <c r="O121" s="87"/>
      <c r="P121" s="90"/>
      <c r="Q121" s="90"/>
      <c r="R121" s="90"/>
      <c r="S121" s="87"/>
      <c r="T121" s="87"/>
      <c r="U121" s="112"/>
      <c r="V121" s="87"/>
      <c r="W121" s="87"/>
      <c r="X121" s="87"/>
    </row>
    <row r="122" spans="1:24" ht="29.25" customHeight="1">
      <c r="A122" s="163"/>
      <c r="B122" s="50">
        <v>109</v>
      </c>
      <c r="C122" s="62" t="s">
        <v>124</v>
      </c>
      <c r="D122" s="84">
        <f t="shared" si="1"/>
        <v>0</v>
      </c>
      <c r="E122" s="88"/>
      <c r="F122" s="89"/>
      <c r="G122" s="84"/>
      <c r="H122" s="88"/>
      <c r="I122" s="89"/>
      <c r="J122" s="148"/>
      <c r="K122" s="87"/>
      <c r="L122" s="87"/>
      <c r="M122" s="87"/>
      <c r="N122" s="87"/>
      <c r="O122" s="87"/>
      <c r="P122" s="90"/>
      <c r="Q122" s="90"/>
      <c r="R122" s="90"/>
      <c r="S122" s="87"/>
      <c r="T122" s="87"/>
      <c r="U122" s="112"/>
      <c r="V122" s="87"/>
      <c r="W122" s="87"/>
      <c r="X122" s="87"/>
    </row>
    <row r="123" spans="1:24" ht="29.25" customHeight="1">
      <c r="A123" s="163"/>
      <c r="B123" s="50">
        <v>110</v>
      </c>
      <c r="C123" s="62" t="s">
        <v>125</v>
      </c>
      <c r="D123" s="84">
        <f t="shared" si="1"/>
        <v>0</v>
      </c>
      <c r="E123" s="88"/>
      <c r="F123" s="89"/>
      <c r="G123" s="84"/>
      <c r="H123" s="88"/>
      <c r="I123" s="89"/>
      <c r="J123" s="148"/>
      <c r="K123" s="87"/>
      <c r="L123" s="87"/>
      <c r="M123" s="87"/>
      <c r="N123" s="87"/>
      <c r="O123" s="87"/>
      <c r="P123" s="90"/>
      <c r="Q123" s="90"/>
      <c r="R123" s="90"/>
      <c r="S123" s="87"/>
      <c r="T123" s="87"/>
      <c r="U123" s="112"/>
      <c r="V123" s="87"/>
      <c r="W123" s="87"/>
      <c r="X123" s="87"/>
    </row>
    <row r="124" spans="1:24" ht="29.25" customHeight="1">
      <c r="A124" s="163"/>
      <c r="B124" s="50">
        <v>111</v>
      </c>
      <c r="C124" s="62" t="s">
        <v>126</v>
      </c>
      <c r="D124" s="84">
        <f t="shared" si="1"/>
        <v>0</v>
      </c>
      <c r="E124" s="88"/>
      <c r="F124" s="89"/>
      <c r="G124" s="84"/>
      <c r="H124" s="88"/>
      <c r="I124" s="89"/>
      <c r="J124" s="148"/>
      <c r="K124" s="87"/>
      <c r="L124" s="87"/>
      <c r="M124" s="87"/>
      <c r="N124" s="87"/>
      <c r="O124" s="87"/>
      <c r="P124" s="90"/>
      <c r="Q124" s="90"/>
      <c r="R124" s="90"/>
      <c r="S124" s="87"/>
      <c r="T124" s="87"/>
      <c r="U124" s="112"/>
      <c r="V124" s="87"/>
      <c r="W124" s="87"/>
      <c r="X124" s="87"/>
    </row>
    <row r="125" spans="1:24" ht="29.25" customHeight="1">
      <c r="A125" s="163"/>
      <c r="B125" s="50">
        <v>112</v>
      </c>
      <c r="C125" s="62" t="s">
        <v>127</v>
      </c>
      <c r="D125" s="84">
        <f t="shared" si="1"/>
        <v>0</v>
      </c>
      <c r="E125" s="88"/>
      <c r="F125" s="89"/>
      <c r="G125" s="84"/>
      <c r="H125" s="88"/>
      <c r="I125" s="89"/>
      <c r="J125" s="148"/>
      <c r="K125" s="87"/>
      <c r="L125" s="87"/>
      <c r="M125" s="87"/>
      <c r="N125" s="87"/>
      <c r="O125" s="87"/>
      <c r="P125" s="90"/>
      <c r="Q125" s="90"/>
      <c r="R125" s="90"/>
      <c r="S125" s="87"/>
      <c r="T125" s="87"/>
      <c r="U125" s="112"/>
      <c r="V125" s="87"/>
      <c r="W125" s="87"/>
      <c r="X125" s="87"/>
    </row>
    <row r="126" spans="1:24" ht="29.25" customHeight="1">
      <c r="A126" s="163"/>
      <c r="B126" s="50">
        <v>113</v>
      </c>
      <c r="C126" s="62" t="s">
        <v>128</v>
      </c>
      <c r="D126" s="84">
        <f t="shared" si="1"/>
        <v>0</v>
      </c>
      <c r="E126" s="88"/>
      <c r="F126" s="89"/>
      <c r="G126" s="84"/>
      <c r="H126" s="88"/>
      <c r="I126" s="89"/>
      <c r="J126" s="148"/>
      <c r="K126" s="87"/>
      <c r="L126" s="87"/>
      <c r="M126" s="87"/>
      <c r="N126" s="87"/>
      <c r="O126" s="87"/>
      <c r="P126" s="90"/>
      <c r="Q126" s="90"/>
      <c r="R126" s="90"/>
      <c r="S126" s="87"/>
      <c r="T126" s="87"/>
      <c r="U126" s="112"/>
      <c r="V126" s="87"/>
      <c r="W126" s="87"/>
      <c r="X126" s="87"/>
    </row>
    <row r="127" spans="1:24" ht="29.25" customHeight="1">
      <c r="A127" s="163"/>
      <c r="B127" s="50">
        <v>114</v>
      </c>
      <c r="C127" s="62" t="s">
        <v>129</v>
      </c>
      <c r="D127" s="84">
        <f t="shared" si="1"/>
        <v>0</v>
      </c>
      <c r="E127" s="88"/>
      <c r="F127" s="89"/>
      <c r="G127" s="84"/>
      <c r="H127" s="88"/>
      <c r="I127" s="89"/>
      <c r="J127" s="148"/>
      <c r="K127" s="87"/>
      <c r="L127" s="87"/>
      <c r="M127" s="87"/>
      <c r="N127" s="87"/>
      <c r="O127" s="87"/>
      <c r="P127" s="90"/>
      <c r="Q127" s="90"/>
      <c r="R127" s="90"/>
      <c r="S127" s="87"/>
      <c r="T127" s="87"/>
      <c r="U127" s="112"/>
      <c r="V127" s="87"/>
      <c r="W127" s="87"/>
      <c r="X127" s="87"/>
    </row>
    <row r="128" spans="1:24" ht="29.25" customHeight="1">
      <c r="A128" s="163"/>
      <c r="B128" s="50">
        <v>115</v>
      </c>
      <c r="C128" s="62" t="s">
        <v>130</v>
      </c>
      <c r="D128" s="84">
        <f t="shared" si="1"/>
        <v>0</v>
      </c>
      <c r="E128" s="88"/>
      <c r="F128" s="89"/>
      <c r="G128" s="84"/>
      <c r="H128" s="88"/>
      <c r="I128" s="89"/>
      <c r="J128" s="148"/>
      <c r="K128" s="87"/>
      <c r="L128" s="87"/>
      <c r="M128" s="87"/>
      <c r="N128" s="87"/>
      <c r="O128" s="87"/>
      <c r="P128" s="90"/>
      <c r="Q128" s="90"/>
      <c r="R128" s="90"/>
      <c r="S128" s="87"/>
      <c r="T128" s="87"/>
      <c r="U128" s="112"/>
      <c r="V128" s="87"/>
      <c r="W128" s="87"/>
      <c r="X128" s="87"/>
    </row>
    <row r="129" spans="1:24" ht="29.25" customHeight="1">
      <c r="A129" s="163"/>
      <c r="B129" s="50">
        <v>116</v>
      </c>
      <c r="C129" s="62" t="s">
        <v>131</v>
      </c>
      <c r="D129" s="84">
        <f t="shared" si="1"/>
        <v>0</v>
      </c>
      <c r="E129" s="88"/>
      <c r="F129" s="89"/>
      <c r="G129" s="84"/>
      <c r="H129" s="88"/>
      <c r="I129" s="89"/>
      <c r="J129" s="148"/>
      <c r="K129" s="87"/>
      <c r="L129" s="87"/>
      <c r="M129" s="87"/>
      <c r="N129" s="87"/>
      <c r="O129" s="87"/>
      <c r="P129" s="90"/>
      <c r="Q129" s="90"/>
      <c r="R129" s="90"/>
      <c r="S129" s="87"/>
      <c r="T129" s="87"/>
      <c r="U129" s="112"/>
      <c r="V129" s="87"/>
      <c r="W129" s="87"/>
      <c r="X129" s="87"/>
    </row>
    <row r="130" spans="1:24" ht="29.25" customHeight="1">
      <c r="A130" s="163"/>
      <c r="B130" s="50">
        <v>117</v>
      </c>
      <c r="C130" s="62" t="s">
        <v>132</v>
      </c>
      <c r="D130" s="84">
        <f t="shared" si="1"/>
        <v>0</v>
      </c>
      <c r="E130" s="88"/>
      <c r="F130" s="89"/>
      <c r="G130" s="84"/>
      <c r="H130" s="88"/>
      <c r="I130" s="89"/>
      <c r="J130" s="148"/>
      <c r="K130" s="87"/>
      <c r="L130" s="87"/>
      <c r="M130" s="87"/>
      <c r="N130" s="87"/>
      <c r="O130" s="87"/>
      <c r="P130" s="90"/>
      <c r="Q130" s="90"/>
      <c r="R130" s="90"/>
      <c r="S130" s="87"/>
      <c r="T130" s="87"/>
      <c r="U130" s="112"/>
      <c r="V130" s="87"/>
      <c r="W130" s="87"/>
      <c r="X130" s="87"/>
    </row>
    <row r="131" spans="1:24" ht="29.25" customHeight="1">
      <c r="A131" s="163"/>
      <c r="B131" s="50">
        <v>118</v>
      </c>
      <c r="C131" s="62" t="s">
        <v>133</v>
      </c>
      <c r="D131" s="84">
        <f t="shared" si="1"/>
        <v>0</v>
      </c>
      <c r="E131" s="88"/>
      <c r="F131" s="89"/>
      <c r="G131" s="84"/>
      <c r="H131" s="88"/>
      <c r="I131" s="89"/>
      <c r="J131" s="148"/>
      <c r="K131" s="87"/>
      <c r="L131" s="87"/>
      <c r="M131" s="87"/>
      <c r="N131" s="87"/>
      <c r="O131" s="87"/>
      <c r="P131" s="90"/>
      <c r="Q131" s="90"/>
      <c r="R131" s="90"/>
      <c r="S131" s="87"/>
      <c r="T131" s="87"/>
      <c r="U131" s="112"/>
      <c r="V131" s="87"/>
      <c r="W131" s="87"/>
      <c r="X131" s="87"/>
    </row>
    <row r="132" spans="1:24" ht="29.25" customHeight="1">
      <c r="A132" s="163"/>
      <c r="B132" s="50">
        <v>119</v>
      </c>
      <c r="C132" s="62" t="s">
        <v>134</v>
      </c>
      <c r="D132" s="84">
        <f t="shared" si="1"/>
        <v>0</v>
      </c>
      <c r="E132" s="88"/>
      <c r="F132" s="89"/>
      <c r="G132" s="84"/>
      <c r="H132" s="88"/>
      <c r="I132" s="89"/>
      <c r="J132" s="148"/>
      <c r="K132" s="87"/>
      <c r="L132" s="87"/>
      <c r="M132" s="87"/>
      <c r="N132" s="87"/>
      <c r="O132" s="87"/>
      <c r="P132" s="90"/>
      <c r="Q132" s="90"/>
      <c r="R132" s="90"/>
      <c r="S132" s="87"/>
      <c r="T132" s="87"/>
      <c r="U132" s="112"/>
      <c r="V132" s="87"/>
      <c r="W132" s="87"/>
      <c r="X132" s="87"/>
    </row>
    <row r="133" spans="1:24" ht="29.25" customHeight="1">
      <c r="A133" s="163"/>
      <c r="B133" s="50">
        <v>120</v>
      </c>
      <c r="C133" s="62" t="s">
        <v>135</v>
      </c>
      <c r="D133" s="84">
        <f t="shared" si="1"/>
        <v>0</v>
      </c>
      <c r="E133" s="88"/>
      <c r="F133" s="89"/>
      <c r="G133" s="84"/>
      <c r="H133" s="88"/>
      <c r="I133" s="89"/>
      <c r="J133" s="148"/>
      <c r="K133" s="87"/>
      <c r="L133" s="87"/>
      <c r="M133" s="87"/>
      <c r="N133" s="87"/>
      <c r="O133" s="87"/>
      <c r="P133" s="90"/>
      <c r="Q133" s="90"/>
      <c r="R133" s="90"/>
      <c r="S133" s="87"/>
      <c r="T133" s="87"/>
      <c r="U133" s="112"/>
      <c r="V133" s="87"/>
      <c r="W133" s="87"/>
      <c r="X133" s="87"/>
    </row>
    <row r="134" spans="1:24" ht="29.25" customHeight="1">
      <c r="A134" s="163"/>
      <c r="B134" s="50">
        <v>121</v>
      </c>
      <c r="C134" s="62" t="s">
        <v>136</v>
      </c>
      <c r="D134" s="84">
        <f t="shared" si="1"/>
        <v>0</v>
      </c>
      <c r="E134" s="88"/>
      <c r="F134" s="89"/>
      <c r="G134" s="84"/>
      <c r="H134" s="88"/>
      <c r="I134" s="89"/>
      <c r="J134" s="148"/>
      <c r="K134" s="87"/>
      <c r="L134" s="87"/>
      <c r="M134" s="87"/>
      <c r="N134" s="87"/>
      <c r="O134" s="87"/>
      <c r="P134" s="90"/>
      <c r="Q134" s="90"/>
      <c r="R134" s="90"/>
      <c r="S134" s="87"/>
      <c r="T134" s="87"/>
      <c r="U134" s="112"/>
      <c r="V134" s="87"/>
      <c r="W134" s="87"/>
      <c r="X134" s="87"/>
    </row>
    <row r="135" spans="1:24" ht="29.25" customHeight="1">
      <c r="A135" s="163"/>
      <c r="B135" s="50">
        <v>122</v>
      </c>
      <c r="C135" s="62" t="s">
        <v>137</v>
      </c>
      <c r="D135" s="84">
        <f t="shared" si="1"/>
        <v>0</v>
      </c>
      <c r="E135" s="88"/>
      <c r="F135" s="89"/>
      <c r="G135" s="84"/>
      <c r="H135" s="88"/>
      <c r="I135" s="89"/>
      <c r="J135" s="148"/>
      <c r="K135" s="87"/>
      <c r="L135" s="87"/>
      <c r="M135" s="87"/>
      <c r="N135" s="87"/>
      <c r="O135" s="87"/>
      <c r="P135" s="90"/>
      <c r="Q135" s="90"/>
      <c r="R135" s="90"/>
      <c r="S135" s="87"/>
      <c r="T135" s="87"/>
      <c r="U135" s="112"/>
      <c r="V135" s="87"/>
      <c r="W135" s="87"/>
      <c r="X135" s="87"/>
    </row>
    <row r="136" spans="1:24" ht="29.25" customHeight="1">
      <c r="A136" s="163"/>
      <c r="B136" s="50">
        <v>123</v>
      </c>
      <c r="C136" s="62" t="s">
        <v>138</v>
      </c>
      <c r="D136" s="84">
        <f t="shared" si="1"/>
        <v>6</v>
      </c>
      <c r="E136" s="88"/>
      <c r="F136" s="89"/>
      <c r="G136" s="84"/>
      <c r="H136" s="88"/>
      <c r="I136" s="89"/>
      <c r="J136" s="148"/>
      <c r="K136" s="87"/>
      <c r="L136" s="87"/>
      <c r="M136" s="87"/>
      <c r="N136" s="87"/>
      <c r="O136" s="87"/>
      <c r="P136" s="90">
        <v>3</v>
      </c>
      <c r="Q136" s="90" t="s">
        <v>737</v>
      </c>
      <c r="R136" s="90">
        <v>94</v>
      </c>
      <c r="S136" s="87">
        <v>3</v>
      </c>
      <c r="T136" s="87" t="s">
        <v>737</v>
      </c>
      <c r="U136" s="112">
        <v>94</v>
      </c>
      <c r="V136" s="87"/>
      <c r="W136" s="87"/>
      <c r="X136" s="87"/>
    </row>
    <row r="137" spans="1:24" ht="29.25" customHeight="1">
      <c r="A137" s="163" t="s">
        <v>139</v>
      </c>
      <c r="B137" s="50">
        <v>124</v>
      </c>
      <c r="C137" s="62" t="s">
        <v>140</v>
      </c>
      <c r="D137" s="84">
        <f t="shared" si="1"/>
        <v>0</v>
      </c>
      <c r="E137" s="88"/>
      <c r="F137" s="89"/>
      <c r="G137" s="84"/>
      <c r="H137" s="88"/>
      <c r="I137" s="89"/>
      <c r="J137" s="148"/>
      <c r="K137" s="87"/>
      <c r="L137" s="87"/>
      <c r="M137" s="87"/>
      <c r="N137" s="87"/>
      <c r="O137" s="87"/>
      <c r="P137" s="90">
        <f>'[2]Лянтор'!P137+'[2]Фёдоровский'!P137+'[2]Белый Яр'!P137+'[2]Барсово'!P137+'[2]Солнечный'!P137+'[2]Н.сортым'!P137+'[2]Локосово'!P137+'[2]Русскинская'!P137+'[2]Тундрино'!P137+'[2]Сытомино'!P137+'[2]Лямина'!P137+'[2]Угут'!P137+'[2]Ульт-Ягун'!P137</f>
        <v>0</v>
      </c>
      <c r="Q137" s="90"/>
      <c r="R137" s="90"/>
      <c r="S137" s="87">
        <v>0</v>
      </c>
      <c r="T137" s="87"/>
      <c r="U137" s="112"/>
      <c r="V137" s="87"/>
      <c r="W137" s="87"/>
      <c r="X137" s="87"/>
    </row>
    <row r="138" spans="1:24" ht="29.25" customHeight="1">
      <c r="A138" s="163"/>
      <c r="B138" s="50">
        <v>125</v>
      </c>
      <c r="C138" s="62" t="s">
        <v>139</v>
      </c>
      <c r="D138" s="84">
        <f aca="true" t="shared" si="2" ref="D138:D165">G138+J138+M138+P138+S138+V138</f>
        <v>0</v>
      </c>
      <c r="E138" s="88"/>
      <c r="F138" s="89"/>
      <c r="G138" s="84"/>
      <c r="H138" s="88"/>
      <c r="I138" s="89"/>
      <c r="J138" s="148"/>
      <c r="K138" s="87"/>
      <c r="L138" s="87"/>
      <c r="M138" s="87"/>
      <c r="N138" s="87"/>
      <c r="O138" s="87"/>
      <c r="P138" s="90">
        <f>'[2]Лянтор'!P138+'[2]Фёдоровский'!P138+'[2]Белый Яр'!P138+'[2]Барсово'!P138+'[2]Солнечный'!P138+'[2]Н.сортым'!P138+'[2]Локосово'!P138+'[2]Русскинская'!P138+'[2]Тундрино'!P138+'[2]Сытомино'!P138+'[2]Лямина'!P138+'[2]Угут'!P138+'[2]Ульт-Ягун'!P138</f>
        <v>0</v>
      </c>
      <c r="Q138" s="90"/>
      <c r="R138" s="90"/>
      <c r="S138" s="87">
        <v>0</v>
      </c>
      <c r="T138" s="87"/>
      <c r="U138" s="112"/>
      <c r="V138" s="87"/>
      <c r="W138" s="87"/>
      <c r="X138" s="87"/>
    </row>
    <row r="139" spans="1:24" ht="29.25" customHeight="1">
      <c r="A139" s="163"/>
      <c r="B139" s="50">
        <v>126</v>
      </c>
      <c r="C139" s="62" t="s">
        <v>141</v>
      </c>
      <c r="D139" s="84">
        <f t="shared" si="2"/>
        <v>0</v>
      </c>
      <c r="E139" s="88"/>
      <c r="F139" s="89"/>
      <c r="G139" s="84"/>
      <c r="H139" s="88"/>
      <c r="I139" s="89"/>
      <c r="J139" s="148"/>
      <c r="K139" s="87"/>
      <c r="L139" s="87"/>
      <c r="M139" s="87"/>
      <c r="N139" s="87"/>
      <c r="O139" s="87"/>
      <c r="P139" s="90">
        <f>'[2]Лянтор'!P139+'[2]Фёдоровский'!P139+'[2]Белый Яр'!P139+'[2]Барсово'!P139+'[2]Солнечный'!P139+'[2]Н.сортым'!P139+'[2]Локосово'!P139+'[2]Русскинская'!P139+'[2]Тундрино'!P139+'[2]Сытомино'!P139+'[2]Лямина'!P139+'[2]Угут'!P139+'[2]Ульт-Ягун'!P139</f>
        <v>0</v>
      </c>
      <c r="Q139" s="90"/>
      <c r="R139" s="90"/>
      <c r="S139" s="87">
        <v>0</v>
      </c>
      <c r="T139" s="87"/>
      <c r="U139" s="112"/>
      <c r="V139" s="87"/>
      <c r="W139" s="87"/>
      <c r="X139" s="87"/>
    </row>
    <row r="140" spans="1:24" ht="29.25" customHeight="1">
      <c r="A140" s="163"/>
      <c r="B140" s="50">
        <v>127</v>
      </c>
      <c r="C140" s="62" t="s">
        <v>142</v>
      </c>
      <c r="D140" s="84">
        <f t="shared" si="2"/>
        <v>0</v>
      </c>
      <c r="E140" s="88"/>
      <c r="F140" s="89"/>
      <c r="G140" s="84"/>
      <c r="H140" s="88"/>
      <c r="I140" s="89"/>
      <c r="J140" s="148"/>
      <c r="K140" s="87"/>
      <c r="L140" s="87"/>
      <c r="M140" s="87"/>
      <c r="N140" s="87"/>
      <c r="O140" s="87"/>
      <c r="P140" s="90">
        <f>'[2]Лянтор'!P140+'[2]Фёдоровский'!P140+'[2]Белый Яр'!P140+'[2]Барсово'!P140+'[2]Солнечный'!P140+'[2]Н.сортым'!P140+'[2]Локосово'!P140+'[2]Русскинская'!P140+'[2]Тундрино'!P140+'[2]Сытомино'!P140+'[2]Лямина'!P140+'[2]Угут'!P140+'[2]Ульт-Ягун'!P140</f>
        <v>0</v>
      </c>
      <c r="Q140" s="90"/>
      <c r="R140" s="90"/>
      <c r="S140" s="87">
        <v>0</v>
      </c>
      <c r="T140" s="87"/>
      <c r="U140" s="112"/>
      <c r="V140" s="87"/>
      <c r="W140" s="87"/>
      <c r="X140" s="87"/>
    </row>
    <row r="141" spans="1:24" ht="29.25" customHeight="1">
      <c r="A141" s="163"/>
      <c r="B141" s="50">
        <v>128</v>
      </c>
      <c r="C141" s="62" t="s">
        <v>143</v>
      </c>
      <c r="D141" s="84">
        <f t="shared" si="2"/>
        <v>0</v>
      </c>
      <c r="E141" s="88"/>
      <c r="F141" s="89"/>
      <c r="G141" s="84"/>
      <c r="H141" s="88"/>
      <c r="I141" s="89"/>
      <c r="J141" s="148"/>
      <c r="K141" s="87"/>
      <c r="L141" s="87"/>
      <c r="M141" s="87"/>
      <c r="N141" s="87"/>
      <c r="O141" s="87"/>
      <c r="P141" s="90">
        <f>'[2]Лянтор'!P141+'[2]Фёдоровский'!P141+'[2]Белый Яр'!P141+'[2]Барсово'!P141+'[2]Солнечный'!P141+'[2]Н.сортым'!P141+'[2]Локосово'!P141+'[2]Русскинская'!P141+'[2]Тундрино'!P141+'[2]Сытомино'!P141+'[2]Лямина'!P141+'[2]Угут'!P141+'[2]Ульт-Ягун'!P141</f>
        <v>0</v>
      </c>
      <c r="Q141" s="90"/>
      <c r="R141" s="90"/>
      <c r="S141" s="87">
        <v>0</v>
      </c>
      <c r="T141" s="87"/>
      <c r="U141" s="112"/>
      <c r="V141" s="87"/>
      <c r="W141" s="87"/>
      <c r="X141" s="87"/>
    </row>
    <row r="142" spans="1:24" ht="29.25" customHeight="1">
      <c r="A142" s="163"/>
      <c r="B142" s="50">
        <v>129</v>
      </c>
      <c r="C142" s="62" t="s">
        <v>144</v>
      </c>
      <c r="D142" s="84">
        <f t="shared" si="2"/>
        <v>0</v>
      </c>
      <c r="E142" s="88"/>
      <c r="F142" s="89"/>
      <c r="G142" s="84"/>
      <c r="H142" s="88"/>
      <c r="I142" s="89"/>
      <c r="J142" s="148"/>
      <c r="K142" s="87"/>
      <c r="L142" s="87"/>
      <c r="M142" s="87"/>
      <c r="N142" s="87"/>
      <c r="O142" s="87"/>
      <c r="P142" s="90">
        <f>'[2]Лянтор'!P142+'[2]Фёдоровский'!P142+'[2]Белый Яр'!P142+'[2]Барсово'!P142+'[2]Солнечный'!P142+'[2]Н.сортым'!P142+'[2]Локосово'!P142+'[2]Русскинская'!P142+'[2]Тундрино'!P142+'[2]Сытомино'!P142+'[2]Лямина'!P142+'[2]Угут'!P142+'[2]Ульт-Ягун'!P142</f>
        <v>0</v>
      </c>
      <c r="Q142" s="90"/>
      <c r="R142" s="90"/>
      <c r="S142" s="87">
        <v>0</v>
      </c>
      <c r="T142" s="87"/>
      <c r="U142" s="112"/>
      <c r="V142" s="87"/>
      <c r="W142" s="87"/>
      <c r="X142" s="87"/>
    </row>
    <row r="143" spans="1:24" ht="29.25" customHeight="1">
      <c r="A143" s="163"/>
      <c r="B143" s="50">
        <v>130</v>
      </c>
      <c r="C143" s="62" t="s">
        <v>145</v>
      </c>
      <c r="D143" s="84">
        <f t="shared" si="2"/>
        <v>0</v>
      </c>
      <c r="E143" s="88"/>
      <c r="F143" s="89"/>
      <c r="G143" s="84"/>
      <c r="H143" s="88"/>
      <c r="I143" s="89"/>
      <c r="J143" s="148"/>
      <c r="K143" s="87"/>
      <c r="L143" s="87"/>
      <c r="M143" s="87"/>
      <c r="N143" s="87"/>
      <c r="O143" s="87"/>
      <c r="P143" s="90"/>
      <c r="Q143" s="90"/>
      <c r="R143" s="90"/>
      <c r="S143" s="87"/>
      <c r="T143" s="87"/>
      <c r="U143" s="112"/>
      <c r="V143" s="87"/>
      <c r="W143" s="87"/>
      <c r="X143" s="87"/>
    </row>
    <row r="144" spans="1:24" ht="29.25" customHeight="1">
      <c r="A144" s="163"/>
      <c r="B144" s="50">
        <v>131</v>
      </c>
      <c r="C144" s="62" t="s">
        <v>146</v>
      </c>
      <c r="D144" s="84">
        <f t="shared" si="2"/>
        <v>0</v>
      </c>
      <c r="E144" s="88"/>
      <c r="F144" s="89"/>
      <c r="G144" s="84"/>
      <c r="H144" s="88"/>
      <c r="I144" s="89"/>
      <c r="J144" s="148"/>
      <c r="K144" s="87"/>
      <c r="L144" s="87"/>
      <c r="M144" s="87"/>
      <c r="N144" s="87"/>
      <c r="O144" s="87"/>
      <c r="P144" s="90"/>
      <c r="Q144" s="90"/>
      <c r="R144" s="90"/>
      <c r="S144" s="87"/>
      <c r="T144" s="87"/>
      <c r="U144" s="112"/>
      <c r="V144" s="87"/>
      <c r="W144" s="87"/>
      <c r="X144" s="87"/>
    </row>
    <row r="145" spans="1:24" ht="29.25" customHeight="1">
      <c r="A145" s="163"/>
      <c r="B145" s="50">
        <v>132</v>
      </c>
      <c r="C145" s="62" t="s">
        <v>147</v>
      </c>
      <c r="D145" s="84">
        <f t="shared" si="2"/>
        <v>0</v>
      </c>
      <c r="E145" s="88"/>
      <c r="F145" s="89"/>
      <c r="G145" s="84"/>
      <c r="H145" s="88"/>
      <c r="I145" s="89"/>
      <c r="J145" s="148"/>
      <c r="K145" s="87"/>
      <c r="L145" s="87"/>
      <c r="M145" s="87"/>
      <c r="N145" s="87"/>
      <c r="O145" s="87"/>
      <c r="P145" s="90"/>
      <c r="Q145" s="90"/>
      <c r="R145" s="90"/>
      <c r="S145" s="87"/>
      <c r="T145" s="87"/>
      <c r="U145" s="112"/>
      <c r="V145" s="87"/>
      <c r="W145" s="87"/>
      <c r="X145" s="87"/>
    </row>
    <row r="146" spans="1:24" ht="29.25" customHeight="1">
      <c r="A146" s="163"/>
      <c r="B146" s="50">
        <v>133</v>
      </c>
      <c r="C146" s="62" t="s">
        <v>148</v>
      </c>
      <c r="D146" s="84">
        <f t="shared" si="2"/>
        <v>0</v>
      </c>
      <c r="E146" s="88"/>
      <c r="F146" s="89"/>
      <c r="G146" s="84"/>
      <c r="H146" s="88"/>
      <c r="I146" s="89"/>
      <c r="J146" s="148"/>
      <c r="K146" s="87"/>
      <c r="L146" s="87"/>
      <c r="M146" s="87"/>
      <c r="N146" s="87"/>
      <c r="O146" s="87"/>
      <c r="P146" s="90"/>
      <c r="Q146" s="90"/>
      <c r="R146" s="90"/>
      <c r="S146" s="87"/>
      <c r="T146" s="87"/>
      <c r="U146" s="112"/>
      <c r="V146" s="87"/>
      <c r="W146" s="87"/>
      <c r="X146" s="87"/>
    </row>
    <row r="147" spans="1:24" ht="29.25" customHeight="1">
      <c r="A147" s="163"/>
      <c r="B147" s="50">
        <v>134</v>
      </c>
      <c r="C147" s="62" t="s">
        <v>149</v>
      </c>
      <c r="D147" s="84">
        <f t="shared" si="2"/>
        <v>0</v>
      </c>
      <c r="E147" s="88"/>
      <c r="F147" s="89"/>
      <c r="G147" s="84"/>
      <c r="H147" s="88"/>
      <c r="I147" s="89"/>
      <c r="J147" s="148"/>
      <c r="K147" s="87"/>
      <c r="L147" s="87"/>
      <c r="M147" s="87"/>
      <c r="N147" s="87"/>
      <c r="O147" s="87"/>
      <c r="P147" s="90"/>
      <c r="Q147" s="90"/>
      <c r="R147" s="90"/>
      <c r="S147" s="87"/>
      <c r="T147" s="87"/>
      <c r="U147" s="112"/>
      <c r="V147" s="87"/>
      <c r="W147" s="87"/>
      <c r="X147" s="87"/>
    </row>
    <row r="148" spans="1:24" ht="29.25" customHeight="1">
      <c r="A148" s="163"/>
      <c r="B148" s="50">
        <v>135</v>
      </c>
      <c r="C148" s="62" t="s">
        <v>150</v>
      </c>
      <c r="D148" s="84">
        <f t="shared" si="2"/>
        <v>0</v>
      </c>
      <c r="E148" s="88"/>
      <c r="F148" s="89"/>
      <c r="G148" s="84"/>
      <c r="H148" s="88"/>
      <c r="I148" s="89"/>
      <c r="J148" s="148"/>
      <c r="K148" s="87"/>
      <c r="L148" s="87"/>
      <c r="M148" s="87"/>
      <c r="N148" s="87"/>
      <c r="O148" s="87"/>
      <c r="P148" s="90"/>
      <c r="Q148" s="90"/>
      <c r="R148" s="90"/>
      <c r="S148" s="87"/>
      <c r="T148" s="87"/>
      <c r="U148" s="112"/>
      <c r="V148" s="87"/>
      <c r="W148" s="87"/>
      <c r="X148" s="87"/>
    </row>
    <row r="149" spans="1:24" ht="29.25" customHeight="1">
      <c r="A149" s="163"/>
      <c r="B149" s="50">
        <v>136</v>
      </c>
      <c r="C149" s="62" t="s">
        <v>151</v>
      </c>
      <c r="D149" s="84">
        <f t="shared" si="2"/>
        <v>0</v>
      </c>
      <c r="E149" s="88"/>
      <c r="F149" s="89"/>
      <c r="G149" s="84"/>
      <c r="H149" s="88"/>
      <c r="I149" s="89"/>
      <c r="J149" s="148"/>
      <c r="K149" s="87"/>
      <c r="L149" s="87"/>
      <c r="M149" s="87"/>
      <c r="N149" s="87"/>
      <c r="O149" s="87"/>
      <c r="P149" s="90"/>
      <c r="Q149" s="90"/>
      <c r="R149" s="90"/>
      <c r="S149" s="87"/>
      <c r="T149" s="87"/>
      <c r="U149" s="112"/>
      <c r="V149" s="87"/>
      <c r="W149" s="87"/>
      <c r="X149" s="87"/>
    </row>
    <row r="150" spans="1:24" ht="29.25" customHeight="1">
      <c r="A150" s="163"/>
      <c r="B150" s="50">
        <v>137</v>
      </c>
      <c r="C150" s="62" t="s">
        <v>152</v>
      </c>
      <c r="D150" s="84">
        <f t="shared" si="2"/>
        <v>0</v>
      </c>
      <c r="E150" s="88"/>
      <c r="F150" s="89"/>
      <c r="G150" s="84"/>
      <c r="H150" s="88"/>
      <c r="I150" s="89"/>
      <c r="J150" s="148"/>
      <c r="K150" s="87"/>
      <c r="L150" s="87"/>
      <c r="M150" s="87"/>
      <c r="N150" s="87"/>
      <c r="O150" s="87"/>
      <c r="P150" s="90"/>
      <c r="Q150" s="90"/>
      <c r="R150" s="90"/>
      <c r="S150" s="87"/>
      <c r="T150" s="87"/>
      <c r="U150" s="112"/>
      <c r="V150" s="87"/>
      <c r="W150" s="87"/>
      <c r="X150" s="87"/>
    </row>
    <row r="151" spans="1:24" ht="29.25" customHeight="1">
      <c r="A151" s="163"/>
      <c r="B151" s="50">
        <v>138</v>
      </c>
      <c r="C151" s="62" t="s">
        <v>153</v>
      </c>
      <c r="D151" s="84">
        <f t="shared" si="2"/>
        <v>0</v>
      </c>
      <c r="E151" s="88"/>
      <c r="F151" s="89"/>
      <c r="G151" s="84"/>
      <c r="H151" s="88"/>
      <c r="I151" s="89"/>
      <c r="J151" s="148"/>
      <c r="K151" s="87"/>
      <c r="L151" s="87"/>
      <c r="M151" s="87"/>
      <c r="N151" s="87"/>
      <c r="O151" s="87"/>
      <c r="P151" s="90"/>
      <c r="Q151" s="90"/>
      <c r="R151" s="90"/>
      <c r="S151" s="87"/>
      <c r="T151" s="87"/>
      <c r="U151" s="112"/>
      <c r="V151" s="87"/>
      <c r="W151" s="87"/>
      <c r="X151" s="87"/>
    </row>
    <row r="152" spans="1:24" ht="29.25" customHeight="1">
      <c r="A152" s="163"/>
      <c r="B152" s="50">
        <v>139</v>
      </c>
      <c r="C152" s="62" t="s">
        <v>154</v>
      </c>
      <c r="D152" s="84">
        <f t="shared" si="2"/>
        <v>0</v>
      </c>
      <c r="E152" s="88"/>
      <c r="F152" s="89"/>
      <c r="G152" s="84"/>
      <c r="H152" s="88"/>
      <c r="I152" s="89"/>
      <c r="J152" s="148"/>
      <c r="K152" s="87"/>
      <c r="L152" s="87"/>
      <c r="M152" s="87"/>
      <c r="N152" s="87"/>
      <c r="O152" s="87"/>
      <c r="P152" s="90"/>
      <c r="Q152" s="90"/>
      <c r="R152" s="90"/>
      <c r="S152" s="87"/>
      <c r="T152" s="87"/>
      <c r="U152" s="112"/>
      <c r="V152" s="87"/>
      <c r="W152" s="87"/>
      <c r="X152" s="87"/>
    </row>
    <row r="153" spans="1:24" ht="29.25" customHeight="1">
      <c r="A153" s="163" t="s">
        <v>156</v>
      </c>
      <c r="B153" s="50">
        <v>140</v>
      </c>
      <c r="C153" s="62" t="s">
        <v>155</v>
      </c>
      <c r="D153" s="84">
        <f t="shared" si="2"/>
        <v>0</v>
      </c>
      <c r="E153" s="88"/>
      <c r="F153" s="89"/>
      <c r="G153" s="84"/>
      <c r="H153" s="88"/>
      <c r="I153" s="89"/>
      <c r="J153" s="148"/>
      <c r="K153" s="87"/>
      <c r="L153" s="87"/>
      <c r="M153" s="87"/>
      <c r="N153" s="87"/>
      <c r="O153" s="87"/>
      <c r="P153" s="90"/>
      <c r="Q153" s="90"/>
      <c r="R153" s="90"/>
      <c r="S153" s="87"/>
      <c r="T153" s="87"/>
      <c r="U153" s="112"/>
      <c r="V153" s="87"/>
      <c r="W153" s="87"/>
      <c r="X153" s="87"/>
    </row>
    <row r="154" spans="1:24" ht="29.25" customHeight="1">
      <c r="A154" s="163"/>
      <c r="B154" s="50">
        <v>141</v>
      </c>
      <c r="C154" s="62" t="s">
        <v>156</v>
      </c>
      <c r="D154" s="84">
        <f t="shared" si="2"/>
        <v>29</v>
      </c>
      <c r="E154" s="88"/>
      <c r="F154" s="89"/>
      <c r="G154" s="84"/>
      <c r="H154" s="88"/>
      <c r="I154" s="89"/>
      <c r="J154" s="149">
        <v>5</v>
      </c>
      <c r="K154" s="87" t="s">
        <v>261</v>
      </c>
      <c r="L154" s="87" t="s">
        <v>296</v>
      </c>
      <c r="M154" s="87">
        <v>4</v>
      </c>
      <c r="N154" s="87" t="s">
        <v>261</v>
      </c>
      <c r="O154" s="87" t="s">
        <v>297</v>
      </c>
      <c r="P154" s="90">
        <v>10</v>
      </c>
      <c r="Q154" s="90" t="s">
        <v>738</v>
      </c>
      <c r="R154" s="90">
        <v>147</v>
      </c>
      <c r="S154" s="87">
        <v>10</v>
      </c>
      <c r="T154" s="87" t="s">
        <v>738</v>
      </c>
      <c r="U154" s="112">
        <v>147</v>
      </c>
      <c r="V154" s="87"/>
      <c r="W154" s="87"/>
      <c r="X154" s="87"/>
    </row>
    <row r="155" spans="1:24" ht="29.25" customHeight="1">
      <c r="A155" s="163"/>
      <c r="B155" s="50">
        <v>142</v>
      </c>
      <c r="C155" s="62" t="s">
        <v>157</v>
      </c>
      <c r="D155" s="84">
        <f t="shared" si="2"/>
        <v>0</v>
      </c>
      <c r="E155" s="88"/>
      <c r="F155" s="89"/>
      <c r="G155" s="84"/>
      <c r="H155" s="88"/>
      <c r="I155" s="89"/>
      <c r="J155" s="148"/>
      <c r="K155" s="87"/>
      <c r="L155" s="87"/>
      <c r="M155" s="87"/>
      <c r="N155" s="87"/>
      <c r="O155" s="87"/>
      <c r="P155" s="90">
        <f>'[2]Лянтор'!P155+'[2]Фёдоровский'!P155+'[2]Белый Яр'!P155+'[2]Барсово'!P155+'[2]Солнечный'!P155+'[2]Н.сортым'!P155+'[2]Локосово'!P155+'[2]Русскинская'!P155+'[2]Тундрино'!P155+'[2]Сытомино'!P155+'[2]Лямина'!P155+'[2]Угут'!P155+'[2]Ульт-Ягун'!P155</f>
        <v>0</v>
      </c>
      <c r="Q155" s="90"/>
      <c r="R155" s="90"/>
      <c r="S155" s="87">
        <v>0</v>
      </c>
      <c r="T155" s="87"/>
      <c r="U155" s="112"/>
      <c r="V155" s="87"/>
      <c r="W155" s="87"/>
      <c r="X155" s="87"/>
    </row>
    <row r="156" spans="1:24" ht="29.25" customHeight="1">
      <c r="A156" s="163"/>
      <c r="B156" s="50">
        <v>143</v>
      </c>
      <c r="C156" s="62" t="s">
        <v>158</v>
      </c>
      <c r="D156" s="84">
        <f t="shared" si="2"/>
        <v>0</v>
      </c>
      <c r="E156" s="88"/>
      <c r="F156" s="89"/>
      <c r="G156" s="84"/>
      <c r="H156" s="88"/>
      <c r="I156" s="89"/>
      <c r="J156" s="148"/>
      <c r="K156" s="87"/>
      <c r="L156" s="87"/>
      <c r="M156" s="87"/>
      <c r="N156" s="87"/>
      <c r="O156" s="87"/>
      <c r="P156" s="90">
        <f>'[2]Лянтор'!P156+'[2]Фёдоровский'!P156+'[2]Белый Яр'!P156+'[2]Барсово'!P156+'[2]Солнечный'!P156+'[2]Н.сортым'!P156+'[2]Локосово'!P156+'[2]Русскинская'!P156+'[2]Тундрино'!P156+'[2]Сытомино'!P156+'[2]Лямина'!P156+'[2]Угут'!P156+'[2]Ульт-Ягун'!P156</f>
        <v>0</v>
      </c>
      <c r="Q156" s="90"/>
      <c r="R156" s="90"/>
      <c r="S156" s="87">
        <v>0</v>
      </c>
      <c r="T156" s="87"/>
      <c r="U156" s="112"/>
      <c r="V156" s="87"/>
      <c r="W156" s="87"/>
      <c r="X156" s="87"/>
    </row>
    <row r="157" spans="1:24" ht="29.25" customHeight="1">
      <c r="A157" s="163" t="s">
        <v>159</v>
      </c>
      <c r="B157" s="50">
        <v>144</v>
      </c>
      <c r="C157" s="62" t="s">
        <v>159</v>
      </c>
      <c r="D157" s="84">
        <f t="shared" si="2"/>
        <v>14</v>
      </c>
      <c r="E157" s="88"/>
      <c r="F157" s="89"/>
      <c r="G157" s="84"/>
      <c r="H157" s="88"/>
      <c r="I157" s="89"/>
      <c r="J157" s="149"/>
      <c r="K157" s="87"/>
      <c r="L157" s="87"/>
      <c r="M157" s="87">
        <v>2</v>
      </c>
      <c r="N157" s="87" t="s">
        <v>259</v>
      </c>
      <c r="O157" s="87" t="s">
        <v>279</v>
      </c>
      <c r="P157" s="90">
        <v>6</v>
      </c>
      <c r="Q157" s="90" t="s">
        <v>739</v>
      </c>
      <c r="R157" s="90">
        <v>129.5</v>
      </c>
      <c r="S157" s="87">
        <v>6</v>
      </c>
      <c r="T157" s="87" t="s">
        <v>739</v>
      </c>
      <c r="U157" s="112">
        <v>129.5</v>
      </c>
      <c r="V157" s="87"/>
      <c r="W157" s="87"/>
      <c r="X157" s="87"/>
    </row>
    <row r="158" spans="1:24" ht="29.25" customHeight="1">
      <c r="A158" s="163"/>
      <c r="B158" s="50">
        <v>145</v>
      </c>
      <c r="C158" s="62" t="s">
        <v>160</v>
      </c>
      <c r="D158" s="84">
        <f t="shared" si="2"/>
        <v>0</v>
      </c>
      <c r="E158" s="88"/>
      <c r="F158" s="89"/>
      <c r="G158" s="87"/>
      <c r="H158" s="87"/>
      <c r="I158" s="87"/>
      <c r="J158" s="148"/>
      <c r="K158" s="87"/>
      <c r="L158" s="87"/>
      <c r="M158" s="87"/>
      <c r="N158" s="87"/>
      <c r="O158" s="87"/>
      <c r="P158" s="90">
        <f>'[2]Лянтор'!P158+'[2]Фёдоровский'!P158+'[2]Белый Яр'!P158+'[2]Барсово'!P158+'[2]Солнечный'!P158+'[2]Н.сортым'!P158+'[2]Локосово'!P158+'[2]Русскинская'!P158+'[2]Тундрино'!P158+'[2]Сытомино'!P158+'[2]Лямина'!P158+'[2]Угут'!P158+'[2]Ульт-Ягун'!P158</f>
        <v>0</v>
      </c>
      <c r="Q158" s="90"/>
      <c r="R158" s="90"/>
      <c r="S158" s="87">
        <v>0</v>
      </c>
      <c r="T158" s="87"/>
      <c r="U158" s="112"/>
      <c r="V158" s="87"/>
      <c r="W158" s="87"/>
      <c r="X158" s="87"/>
    </row>
    <row r="159" spans="1:24" ht="29.25" customHeight="1">
      <c r="A159" s="163"/>
      <c r="B159" s="50">
        <v>146</v>
      </c>
      <c r="C159" s="62" t="s">
        <v>161</v>
      </c>
      <c r="D159" s="84">
        <f t="shared" si="2"/>
        <v>0</v>
      </c>
      <c r="E159" s="88"/>
      <c r="F159" s="89"/>
      <c r="G159" s="87"/>
      <c r="H159" s="87"/>
      <c r="I159" s="87"/>
      <c r="J159" s="148"/>
      <c r="K159" s="87"/>
      <c r="L159" s="87"/>
      <c r="M159" s="87"/>
      <c r="N159" s="87"/>
      <c r="O159" s="87"/>
      <c r="P159" s="90">
        <f>'[2]Лянтор'!P159+'[2]Фёдоровский'!P159+'[2]Белый Яр'!P159+'[2]Барсово'!P159+'[2]Солнечный'!P159+'[2]Н.сортым'!P159+'[2]Локосово'!P159+'[2]Русскинская'!P159+'[2]Тундрино'!P159+'[2]Сытомино'!P159+'[2]Лямина'!P159+'[2]Угут'!P159+'[2]Ульт-Ягун'!P159</f>
        <v>0</v>
      </c>
      <c r="Q159" s="90"/>
      <c r="R159" s="90"/>
      <c r="S159" s="87">
        <v>0</v>
      </c>
      <c r="T159" s="87"/>
      <c r="U159" s="112"/>
      <c r="V159" s="87"/>
      <c r="W159" s="87"/>
      <c r="X159" s="87"/>
    </row>
    <row r="160" spans="1:24" ht="29.25" customHeight="1">
      <c r="A160" s="163" t="s">
        <v>162</v>
      </c>
      <c r="B160" s="50">
        <v>147</v>
      </c>
      <c r="C160" s="62" t="s">
        <v>163</v>
      </c>
      <c r="D160" s="84">
        <f t="shared" si="2"/>
        <v>0</v>
      </c>
      <c r="E160" s="88"/>
      <c r="F160" s="89"/>
      <c r="G160" s="87"/>
      <c r="H160" s="87"/>
      <c r="I160" s="87"/>
      <c r="J160" s="148"/>
      <c r="K160" s="87"/>
      <c r="L160" s="87"/>
      <c r="M160" s="87"/>
      <c r="N160" s="87"/>
      <c r="O160" s="87"/>
      <c r="P160" s="90">
        <f>'[2]Лянтор'!P160+'[2]Фёдоровский'!P160+'[2]Белый Яр'!P160+'[2]Барсово'!P160+'[2]Солнечный'!P160+'[2]Н.сортым'!P160+'[2]Локосово'!P160+'[2]Русскинская'!P160+'[2]Тундрино'!P160+'[2]Сытомино'!P160+'[2]Лямина'!P160+'[2]Угут'!P160+'[2]Ульт-Ягун'!P160</f>
        <v>0</v>
      </c>
      <c r="Q160" s="90"/>
      <c r="R160" s="90"/>
      <c r="S160" s="87">
        <v>0</v>
      </c>
      <c r="T160" s="87"/>
      <c r="U160" s="112"/>
      <c r="V160" s="87"/>
      <c r="W160" s="87"/>
      <c r="X160" s="87"/>
    </row>
    <row r="161" spans="1:24" ht="29.25" customHeight="1">
      <c r="A161" s="163"/>
      <c r="B161" s="50">
        <v>148</v>
      </c>
      <c r="C161" s="62" t="s">
        <v>164</v>
      </c>
      <c r="D161" s="84">
        <f t="shared" si="2"/>
        <v>9</v>
      </c>
      <c r="E161" s="88"/>
      <c r="F161" s="89"/>
      <c r="G161" s="87"/>
      <c r="H161" s="87"/>
      <c r="I161" s="87"/>
      <c r="J161" s="149"/>
      <c r="K161" s="87"/>
      <c r="L161" s="87"/>
      <c r="M161" s="87">
        <v>1</v>
      </c>
      <c r="N161" s="87" t="s">
        <v>259</v>
      </c>
      <c r="O161" s="87" t="s">
        <v>283</v>
      </c>
      <c r="P161" s="90">
        <v>4</v>
      </c>
      <c r="Q161" s="90" t="s">
        <v>740</v>
      </c>
      <c r="R161" s="90">
        <v>245</v>
      </c>
      <c r="S161" s="87">
        <v>4</v>
      </c>
      <c r="T161" s="87" t="s">
        <v>740</v>
      </c>
      <c r="U161" s="112">
        <v>245</v>
      </c>
      <c r="V161" s="87"/>
      <c r="W161" s="87"/>
      <c r="X161" s="87"/>
    </row>
    <row r="162" spans="1:24" ht="29.25" customHeight="1">
      <c r="A162" s="163"/>
      <c r="B162" s="50">
        <v>149</v>
      </c>
      <c r="C162" s="62" t="s">
        <v>165</v>
      </c>
      <c r="D162" s="84">
        <f t="shared" si="2"/>
        <v>0</v>
      </c>
      <c r="E162" s="88"/>
      <c r="F162" s="89"/>
      <c r="G162" s="87"/>
      <c r="H162" s="87"/>
      <c r="I162" s="87"/>
      <c r="J162" s="148"/>
      <c r="K162" s="87"/>
      <c r="L162" s="87"/>
      <c r="M162" s="87"/>
      <c r="N162" s="87"/>
      <c r="O162" s="87"/>
      <c r="P162" s="86"/>
      <c r="Q162" s="87"/>
      <c r="R162" s="87"/>
      <c r="S162" s="87"/>
      <c r="T162" s="87"/>
      <c r="U162" s="112"/>
      <c r="V162" s="87"/>
      <c r="W162" s="87"/>
      <c r="X162" s="87"/>
    </row>
    <row r="163" spans="1:24" ht="29.25" customHeight="1">
      <c r="A163" s="163"/>
      <c r="B163" s="50">
        <v>150</v>
      </c>
      <c r="C163" s="62" t="s">
        <v>166</v>
      </c>
      <c r="D163" s="84">
        <f t="shared" si="2"/>
        <v>0</v>
      </c>
      <c r="E163" s="88"/>
      <c r="F163" s="89"/>
      <c r="G163" s="87"/>
      <c r="H163" s="87"/>
      <c r="I163" s="87"/>
      <c r="J163" s="148"/>
      <c r="K163" s="87"/>
      <c r="L163" s="87"/>
      <c r="M163" s="87"/>
      <c r="N163" s="87"/>
      <c r="O163" s="87"/>
      <c r="P163" s="86"/>
      <c r="Q163" s="87"/>
      <c r="R163" s="87"/>
      <c r="S163" s="87"/>
      <c r="T163" s="87"/>
      <c r="U163" s="112"/>
      <c r="V163" s="87"/>
      <c r="W163" s="87"/>
      <c r="X163" s="87"/>
    </row>
    <row r="164" spans="1:24" ht="29.25" customHeight="1">
      <c r="A164" s="163"/>
      <c r="B164" s="50">
        <v>151</v>
      </c>
      <c r="C164" s="62" t="s">
        <v>167</v>
      </c>
      <c r="D164" s="84">
        <f t="shared" si="2"/>
        <v>0</v>
      </c>
      <c r="E164" s="88"/>
      <c r="F164" s="89"/>
      <c r="G164" s="87"/>
      <c r="H164" s="87"/>
      <c r="I164" s="87"/>
      <c r="J164" s="148"/>
      <c r="K164" s="87"/>
      <c r="L164" s="87"/>
      <c r="M164" s="87"/>
      <c r="N164" s="87"/>
      <c r="O164" s="87"/>
      <c r="P164" s="86"/>
      <c r="Q164" s="87"/>
      <c r="R164" s="87"/>
      <c r="S164" s="87"/>
      <c r="T164" s="87"/>
      <c r="U164" s="112"/>
      <c r="V164" s="87"/>
      <c r="W164" s="87"/>
      <c r="X164" s="87"/>
    </row>
    <row r="165" spans="1:24" ht="29.25" customHeight="1">
      <c r="A165" s="163"/>
      <c r="B165" s="50">
        <v>152</v>
      </c>
      <c r="C165" s="62" t="s">
        <v>168</v>
      </c>
      <c r="D165" s="84">
        <f t="shared" si="2"/>
        <v>0</v>
      </c>
      <c r="E165" s="88"/>
      <c r="F165" s="89"/>
      <c r="G165" s="87"/>
      <c r="H165" s="87"/>
      <c r="I165" s="87"/>
      <c r="J165" s="148"/>
      <c r="K165" s="87"/>
      <c r="L165" s="87"/>
      <c r="M165" s="87"/>
      <c r="N165" s="87"/>
      <c r="O165" s="87"/>
      <c r="P165" s="86"/>
      <c r="Q165" s="87"/>
      <c r="R165" s="87"/>
      <c r="S165" s="87"/>
      <c r="T165" s="87"/>
      <c r="U165" s="112"/>
      <c r="V165" s="87"/>
      <c r="W165" s="87"/>
      <c r="X165" s="87"/>
    </row>
    <row r="166" spans="1:24" ht="29.25" customHeight="1">
      <c r="A166" s="164" t="s">
        <v>177</v>
      </c>
      <c r="B166" s="165"/>
      <c r="C166" s="165"/>
      <c r="D166" s="91">
        <f>SUM(D9:D165)</f>
        <v>1547</v>
      </c>
      <c r="E166" s="92"/>
      <c r="F166" s="92"/>
      <c r="G166" s="87"/>
      <c r="H166" s="87"/>
      <c r="I166" s="87"/>
      <c r="J166" s="148"/>
      <c r="K166" s="87"/>
      <c r="L166" s="87"/>
      <c r="M166" s="87"/>
      <c r="N166" s="87"/>
      <c r="O166" s="87"/>
      <c r="P166" s="86"/>
      <c r="Q166" s="87"/>
      <c r="R166" s="87"/>
      <c r="S166" s="87"/>
      <c r="T166" s="87"/>
      <c r="U166" s="112"/>
      <c r="V166" s="87"/>
      <c r="W166" s="87"/>
      <c r="X166" s="87"/>
    </row>
    <row r="167" spans="1:10" ht="29.25" customHeight="1">
      <c r="A167" s="163" t="s">
        <v>176</v>
      </c>
      <c r="B167" s="163"/>
      <c r="C167" s="163"/>
      <c r="D167" s="163"/>
      <c r="E167" s="163"/>
      <c r="F167" s="163"/>
      <c r="J167" s="94"/>
    </row>
    <row r="168" spans="1:10" ht="116.25" customHeight="1">
      <c r="A168" s="166" t="s">
        <v>169</v>
      </c>
      <c r="B168" s="167"/>
      <c r="C168" s="167"/>
      <c r="D168" s="167"/>
      <c r="E168" s="167"/>
      <c r="F168" s="168"/>
      <c r="J168" s="94"/>
    </row>
    <row r="169" ht="75" customHeight="1">
      <c r="J169" s="94"/>
    </row>
    <row r="170" ht="19.5" customHeight="1">
      <c r="J170" s="94"/>
    </row>
    <row r="171" ht="75.75" customHeight="1">
      <c r="J171" s="94"/>
    </row>
    <row r="172" ht="84" customHeight="1">
      <c r="J172" s="94"/>
    </row>
    <row r="173" ht="8.25" customHeight="1">
      <c r="J173" s="94"/>
    </row>
    <row r="174" ht="99.75" customHeight="1">
      <c r="J174" s="94"/>
    </row>
    <row r="175" ht="15">
      <c r="J175" s="94"/>
    </row>
    <row r="176" ht="15">
      <c r="J176" s="94"/>
    </row>
    <row r="177" ht="15">
      <c r="J177" s="94"/>
    </row>
    <row r="178" ht="13.5" customHeight="1">
      <c r="J178" s="94"/>
    </row>
    <row r="179" ht="15">
      <c r="J179" s="94"/>
    </row>
    <row r="180" ht="26.25" customHeight="1">
      <c r="J180" s="94"/>
    </row>
    <row r="181" ht="15">
      <c r="J181" s="94"/>
    </row>
    <row r="182" ht="15">
      <c r="J182" s="94"/>
    </row>
    <row r="183" ht="15">
      <c r="J183" s="94"/>
    </row>
    <row r="184" ht="22.5" customHeight="1">
      <c r="J184" s="94"/>
    </row>
    <row r="185" ht="36" customHeight="1">
      <c r="J185" s="94"/>
    </row>
    <row r="186" ht="15">
      <c r="J186" s="94"/>
    </row>
    <row r="187" ht="15">
      <c r="J187" s="94"/>
    </row>
    <row r="188" ht="15">
      <c r="J188" s="94"/>
    </row>
    <row r="189" ht="15">
      <c r="J189" s="94"/>
    </row>
    <row r="190" ht="15">
      <c r="J190" s="94"/>
    </row>
    <row r="191" ht="15">
      <c r="J191" s="94"/>
    </row>
    <row r="192" ht="32.25" customHeight="1">
      <c r="J192" s="94"/>
    </row>
    <row r="193" ht="15">
      <c r="J193" s="94"/>
    </row>
    <row r="194" ht="15">
      <c r="J194" s="94"/>
    </row>
    <row r="195" ht="15.75" customHeight="1">
      <c r="J195" s="94"/>
    </row>
    <row r="196" ht="15">
      <c r="J196" s="94"/>
    </row>
    <row r="197" ht="15">
      <c r="J197" s="94"/>
    </row>
    <row r="198" ht="15">
      <c r="J198" s="94"/>
    </row>
    <row r="199" ht="15">
      <c r="J199" s="94"/>
    </row>
    <row r="200" ht="15">
      <c r="J200" s="94"/>
    </row>
    <row r="201" ht="15">
      <c r="J201" s="94"/>
    </row>
    <row r="202" ht="15">
      <c r="J202" s="94"/>
    </row>
    <row r="203" ht="15">
      <c r="J203" s="94"/>
    </row>
    <row r="204" ht="15">
      <c r="J204" s="94"/>
    </row>
    <row r="205" ht="15">
      <c r="J205" s="94"/>
    </row>
    <row r="206" ht="15">
      <c r="J206" s="94"/>
    </row>
    <row r="207" ht="15">
      <c r="J207" s="94"/>
    </row>
    <row r="208" ht="15">
      <c r="J208" s="94"/>
    </row>
    <row r="209" ht="15">
      <c r="J209" s="94"/>
    </row>
    <row r="210" ht="15.75" customHeight="1">
      <c r="J210" s="94"/>
    </row>
    <row r="211" ht="15">
      <c r="J211" s="94"/>
    </row>
    <row r="212" ht="15">
      <c r="J212" s="94"/>
    </row>
    <row r="213" ht="15.75" customHeight="1">
      <c r="J213" s="94"/>
    </row>
    <row r="214" ht="15">
      <c r="J214" s="94"/>
    </row>
    <row r="215" ht="15">
      <c r="J215" s="94"/>
    </row>
    <row r="216" ht="15">
      <c r="J216" s="94"/>
    </row>
    <row r="217" ht="15">
      <c r="J217" s="94"/>
    </row>
    <row r="218" ht="15">
      <c r="J218" s="94"/>
    </row>
    <row r="219" ht="15">
      <c r="J219" s="94"/>
    </row>
    <row r="220" ht="15">
      <c r="J220" s="94"/>
    </row>
    <row r="221" ht="15">
      <c r="J221" s="94"/>
    </row>
    <row r="222" ht="15">
      <c r="J222" s="94"/>
    </row>
    <row r="223" ht="15">
      <c r="J223" s="94"/>
    </row>
    <row r="224" ht="15">
      <c r="J224" s="94"/>
    </row>
    <row r="225" ht="15">
      <c r="J225" s="94"/>
    </row>
    <row r="226" ht="15">
      <c r="J226" s="94"/>
    </row>
    <row r="227" ht="15">
      <c r="J227" s="94"/>
    </row>
    <row r="228" ht="15">
      <c r="J228" s="94"/>
    </row>
    <row r="229" ht="15">
      <c r="J229" s="94"/>
    </row>
    <row r="230" ht="15.75" customHeight="1">
      <c r="J230" s="94"/>
    </row>
    <row r="231" ht="15">
      <c r="J231" s="94"/>
    </row>
    <row r="232" ht="15">
      <c r="J232" s="94"/>
    </row>
    <row r="233" ht="15">
      <c r="J233" s="94"/>
    </row>
    <row r="234" spans="8:23" ht="15">
      <c r="H234" s="113"/>
      <c r="J234" s="94"/>
      <c r="W234" s="113"/>
    </row>
    <row r="235" ht="15">
      <c r="J235" s="94"/>
    </row>
    <row r="236" ht="15">
      <c r="J236" s="94"/>
    </row>
    <row r="237" ht="15">
      <c r="J237" s="94"/>
    </row>
    <row r="238" ht="15">
      <c r="J238" s="94"/>
    </row>
    <row r="239" ht="15">
      <c r="J239" s="94"/>
    </row>
    <row r="240" ht="15">
      <c r="J240" s="94"/>
    </row>
    <row r="241" ht="15">
      <c r="J241" s="94"/>
    </row>
    <row r="242" ht="15.75" customHeight="1">
      <c r="J242" s="94"/>
    </row>
    <row r="243" ht="15">
      <c r="J243" s="94"/>
    </row>
    <row r="244" ht="15">
      <c r="J244" s="94"/>
    </row>
    <row r="245" ht="15">
      <c r="J245" s="94"/>
    </row>
    <row r="246" ht="15">
      <c r="J246" s="94"/>
    </row>
    <row r="247" ht="15">
      <c r="J247" s="94"/>
    </row>
    <row r="248" ht="15">
      <c r="J248" s="94"/>
    </row>
    <row r="249" ht="15">
      <c r="J249" s="94"/>
    </row>
    <row r="250" ht="15">
      <c r="J250" s="94"/>
    </row>
    <row r="251" ht="15">
      <c r="J251" s="94"/>
    </row>
    <row r="252" ht="15">
      <c r="J252" s="94"/>
    </row>
    <row r="253" ht="15">
      <c r="J253" s="94"/>
    </row>
    <row r="254" ht="15">
      <c r="J254" s="94"/>
    </row>
    <row r="255" ht="123" customHeight="1">
      <c r="J255" s="94"/>
    </row>
    <row r="256" ht="15">
      <c r="J256" s="94"/>
    </row>
    <row r="257" ht="15.75" customHeight="1">
      <c r="J257" s="94"/>
    </row>
    <row r="258" ht="15">
      <c r="J258" s="94"/>
    </row>
    <row r="259" ht="15">
      <c r="J259" s="94"/>
    </row>
    <row r="260" ht="15">
      <c r="J260" s="94"/>
    </row>
    <row r="261" ht="15">
      <c r="J261" s="94"/>
    </row>
    <row r="262" ht="15">
      <c r="J262" s="94"/>
    </row>
    <row r="263" ht="15.75" customHeight="1">
      <c r="J263" s="94"/>
    </row>
    <row r="264" ht="15">
      <c r="J264" s="94"/>
    </row>
    <row r="265" ht="15">
      <c r="J265" s="94"/>
    </row>
    <row r="266" ht="15.75" customHeight="1">
      <c r="J266" s="94"/>
    </row>
    <row r="267" ht="15">
      <c r="J267" s="94"/>
    </row>
    <row r="268" ht="15">
      <c r="J268" s="94"/>
    </row>
    <row r="269" ht="15">
      <c r="J269" s="94"/>
    </row>
    <row r="270" ht="15">
      <c r="J270" s="94"/>
    </row>
    <row r="271" ht="15">
      <c r="J271" s="94"/>
    </row>
    <row r="272" ht="15">
      <c r="J272" s="94"/>
    </row>
    <row r="273" ht="15.75" customHeight="1">
      <c r="J273" s="94"/>
    </row>
    <row r="274" ht="15">
      <c r="J274" s="94"/>
    </row>
    <row r="275" ht="13.5" customHeight="1">
      <c r="J275" s="94"/>
    </row>
    <row r="276" ht="15">
      <c r="J276" s="94"/>
    </row>
    <row r="277" ht="15.75" customHeight="1">
      <c r="J277" s="94"/>
    </row>
    <row r="278" ht="15">
      <c r="J278" s="94"/>
    </row>
    <row r="279" ht="15.75" customHeight="1">
      <c r="J279" s="94"/>
    </row>
    <row r="280" ht="15">
      <c r="J280" s="94"/>
    </row>
    <row r="281" ht="15">
      <c r="J281" s="94"/>
    </row>
    <row r="282" ht="15">
      <c r="J282" s="94"/>
    </row>
    <row r="283" ht="15">
      <c r="J283" s="94"/>
    </row>
    <row r="284" ht="15">
      <c r="J284" s="94"/>
    </row>
    <row r="285" spans="7:10" ht="15">
      <c r="G285" s="114"/>
      <c r="J285" s="94"/>
    </row>
  </sheetData>
  <sheetProtection/>
  <autoFilter ref="A8:BJ168"/>
  <mergeCells count="45">
    <mergeCell ref="P6:R6"/>
    <mergeCell ref="S6:U6"/>
    <mergeCell ref="V1:X1"/>
    <mergeCell ref="V2:X2"/>
    <mergeCell ref="V5:X5"/>
    <mergeCell ref="V6:X6"/>
    <mergeCell ref="P1:R1"/>
    <mergeCell ref="S1:U1"/>
    <mergeCell ref="P2:R2"/>
    <mergeCell ref="S2:U2"/>
    <mergeCell ref="P5:R5"/>
    <mergeCell ref="S5:U5"/>
    <mergeCell ref="M1:O1"/>
    <mergeCell ref="M2:O2"/>
    <mergeCell ref="A3:O3"/>
    <mergeCell ref="A5:A8"/>
    <mergeCell ref="D5:F5"/>
    <mergeCell ref="J5:L5"/>
    <mergeCell ref="M5:O5"/>
    <mergeCell ref="D6:F6"/>
    <mergeCell ref="J6:L6"/>
    <mergeCell ref="M6:O6"/>
    <mergeCell ref="A33:A40"/>
    <mergeCell ref="A41:A42"/>
    <mergeCell ref="A9:A20"/>
    <mergeCell ref="A21:A32"/>
    <mergeCell ref="G5:I5"/>
    <mergeCell ref="G6:I6"/>
    <mergeCell ref="A166:C166"/>
    <mergeCell ref="A44:A58"/>
    <mergeCell ref="A59:A71"/>
    <mergeCell ref="A72:A77"/>
    <mergeCell ref="A78:A80"/>
    <mergeCell ref="A81:A82"/>
    <mergeCell ref="A90:A92"/>
    <mergeCell ref="A167:F167"/>
    <mergeCell ref="A93:A97"/>
    <mergeCell ref="A98:A103"/>
    <mergeCell ref="A107:A113"/>
    <mergeCell ref="A114:A136"/>
    <mergeCell ref="A168:F168"/>
    <mergeCell ref="A137:A152"/>
    <mergeCell ref="A153:A156"/>
    <mergeCell ref="A157:A159"/>
    <mergeCell ref="A160:A1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285"/>
  <sheetViews>
    <sheetView zoomScale="75" zoomScaleNormal="75" zoomScalePageLayoutView="0" workbookViewId="0" topLeftCell="A4">
      <pane xSplit="3" ySplit="4" topLeftCell="D95" activePane="bottomRight" state="frozen"/>
      <selection pane="topLeft" activeCell="A4" sqref="A4"/>
      <selection pane="topRight" activeCell="D4" sqref="D4"/>
      <selection pane="bottomLeft" activeCell="A8" sqref="A8"/>
      <selection pane="bottomRight" activeCell="H98" sqref="H98"/>
    </sheetView>
  </sheetViews>
  <sheetFormatPr defaultColWidth="9.140625" defaultRowHeight="15"/>
  <cols>
    <col min="1" max="1" width="18.00390625" style="33" customWidth="1"/>
    <col min="2" max="2" width="7.00390625" style="33" customWidth="1"/>
    <col min="3" max="3" width="30.00390625" style="33" customWidth="1"/>
    <col min="4" max="4" width="12.140625" style="29" customWidth="1"/>
    <col min="5" max="5" width="11.28125" style="29" customWidth="1"/>
    <col min="6" max="6" width="14.140625" style="29" customWidth="1"/>
    <col min="7" max="7" width="11.57421875" style="29" customWidth="1"/>
    <col min="8" max="8" width="10.28125" style="29" customWidth="1"/>
    <col min="9" max="9" width="9.57421875" style="29" customWidth="1"/>
    <col min="10" max="10" width="11.57421875" style="29" customWidth="1"/>
    <col min="11" max="11" width="8.28125" style="29" customWidth="1"/>
    <col min="12" max="12" width="11.28125" style="29" customWidth="1"/>
    <col min="13" max="13" width="12.57421875" style="29" customWidth="1"/>
    <col min="14" max="14" width="8.57421875" style="29" customWidth="1"/>
    <col min="15" max="15" width="7.57421875" style="29" customWidth="1"/>
    <col min="16" max="16" width="9.421875" style="29" customWidth="1"/>
    <col min="17" max="17" width="11.00390625" style="29" customWidth="1"/>
    <col min="18" max="18" width="10.8515625" style="29" customWidth="1"/>
    <col min="19" max="20" width="13.421875" style="29" customWidth="1"/>
    <col min="21" max="25" width="9.140625" style="29" customWidth="1"/>
    <col min="26" max="26" width="2.7109375" style="29" customWidth="1"/>
    <col min="27" max="28" width="9.140625" style="29" customWidth="1"/>
    <col min="29" max="16384" width="9.140625" style="33" customWidth="1"/>
  </cols>
  <sheetData>
    <row r="1" spans="14:65" ht="15">
      <c r="N1" s="42" t="s">
        <v>178</v>
      </c>
      <c r="O1" s="42"/>
      <c r="P1" s="42"/>
      <c r="Q1" s="42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4:65" ht="15">
      <c r="N2" s="42" t="s">
        <v>195</v>
      </c>
      <c r="O2" s="42"/>
      <c r="P2" s="42"/>
      <c r="Q2" s="42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s="35" customFormat="1" ht="45" customHeight="1">
      <c r="A3" s="172" t="s">
        <v>183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95"/>
      <c r="T3" s="95"/>
      <c r="U3" s="95"/>
      <c r="V3" s="95"/>
      <c r="W3" s="95"/>
      <c r="X3" s="95"/>
      <c r="Y3" s="95"/>
      <c r="Z3" s="95"/>
      <c r="AA3" s="95"/>
      <c r="AB3" s="95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</row>
    <row r="4" spans="1:28" s="35" customFormat="1" ht="15.75" customHeight="1">
      <c r="A4" s="34"/>
      <c r="B4" s="34"/>
      <c r="C4" s="34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97"/>
      <c r="U4" s="97"/>
      <c r="V4" s="97"/>
      <c r="W4" s="97"/>
      <c r="X4" s="97"/>
      <c r="Y4" s="97"/>
      <c r="Z4" s="97"/>
      <c r="AA4" s="97"/>
      <c r="AB4" s="97"/>
    </row>
    <row r="5" spans="1:18" s="105" customFormat="1" ht="51" customHeight="1">
      <c r="A5" s="173" t="s">
        <v>0</v>
      </c>
      <c r="B5" s="106"/>
      <c r="C5" s="106"/>
      <c r="D5" s="181" t="s">
        <v>184</v>
      </c>
      <c r="E5" s="181"/>
      <c r="F5" s="182"/>
      <c r="G5" s="179" t="s">
        <v>225</v>
      </c>
      <c r="H5" s="179"/>
      <c r="I5" s="179"/>
      <c r="J5" s="179" t="s">
        <v>226</v>
      </c>
      <c r="K5" s="179"/>
      <c r="L5" s="179"/>
      <c r="M5" s="179" t="s">
        <v>227</v>
      </c>
      <c r="N5" s="179"/>
      <c r="O5" s="179"/>
      <c r="P5" s="179" t="s">
        <v>228</v>
      </c>
      <c r="Q5" s="179"/>
      <c r="R5" s="179"/>
    </row>
    <row r="6" spans="1:18" ht="45" customHeight="1">
      <c r="A6" s="174"/>
      <c r="B6" s="45" t="s">
        <v>2</v>
      </c>
      <c r="C6" s="45" t="s">
        <v>3</v>
      </c>
      <c r="D6" s="183" t="s">
        <v>4</v>
      </c>
      <c r="E6" s="183"/>
      <c r="F6" s="184"/>
      <c r="G6" s="185" t="s">
        <v>4</v>
      </c>
      <c r="H6" s="185"/>
      <c r="I6" s="185"/>
      <c r="J6" s="185" t="s">
        <v>4</v>
      </c>
      <c r="K6" s="185"/>
      <c r="L6" s="185"/>
      <c r="M6" s="185" t="s">
        <v>4</v>
      </c>
      <c r="N6" s="185"/>
      <c r="O6" s="185"/>
      <c r="P6" s="185" t="s">
        <v>4</v>
      </c>
      <c r="Q6" s="185"/>
      <c r="R6" s="185"/>
    </row>
    <row r="7" spans="1:18" ht="63" customHeight="1">
      <c r="A7" s="174"/>
      <c r="B7" s="45"/>
      <c r="C7" s="45"/>
      <c r="D7" s="83" t="s">
        <v>5</v>
      </c>
      <c r="E7" s="83" t="s">
        <v>6</v>
      </c>
      <c r="F7" s="82" t="s">
        <v>7</v>
      </c>
      <c r="G7" s="39" t="s">
        <v>5</v>
      </c>
      <c r="H7" s="39" t="s">
        <v>6</v>
      </c>
      <c r="I7" s="39" t="s">
        <v>7</v>
      </c>
      <c r="J7" s="39" t="s">
        <v>5</v>
      </c>
      <c r="K7" s="39" t="s">
        <v>6</v>
      </c>
      <c r="L7" s="39" t="s">
        <v>7</v>
      </c>
      <c r="M7" s="39" t="s">
        <v>5</v>
      </c>
      <c r="N7" s="39" t="s">
        <v>6</v>
      </c>
      <c r="O7" s="39" t="s">
        <v>7</v>
      </c>
      <c r="P7" s="39" t="s">
        <v>5</v>
      </c>
      <c r="Q7" s="39" t="s">
        <v>6</v>
      </c>
      <c r="R7" s="39" t="s">
        <v>7</v>
      </c>
    </row>
    <row r="8" spans="1:18" ht="19.5" customHeight="1">
      <c r="A8" s="175"/>
      <c r="B8" s="47"/>
      <c r="C8" s="47"/>
      <c r="D8" s="36">
        <v>1</v>
      </c>
      <c r="E8" s="36">
        <v>2</v>
      </c>
      <c r="F8" s="37">
        <v>3</v>
      </c>
      <c r="G8" s="31">
        <v>1</v>
      </c>
      <c r="H8" s="31">
        <v>2</v>
      </c>
      <c r="I8" s="32">
        <v>3</v>
      </c>
      <c r="J8" s="31">
        <v>1</v>
      </c>
      <c r="K8" s="31">
        <v>2</v>
      </c>
      <c r="L8" s="32">
        <v>3</v>
      </c>
      <c r="M8" s="31">
        <v>1</v>
      </c>
      <c r="N8" s="31">
        <v>2</v>
      </c>
      <c r="O8" s="32">
        <v>3</v>
      </c>
      <c r="P8" s="31">
        <v>1</v>
      </c>
      <c r="Q8" s="31">
        <v>2</v>
      </c>
      <c r="R8" s="32">
        <v>3</v>
      </c>
    </row>
    <row r="9" spans="1:18" ht="15" customHeight="1">
      <c r="A9" s="170" t="s">
        <v>170</v>
      </c>
      <c r="B9" s="48">
        <v>1</v>
      </c>
      <c r="C9" s="49" t="s">
        <v>8</v>
      </c>
      <c r="D9" s="84">
        <f>G9+J9+M9+P9</f>
        <v>0</v>
      </c>
      <c r="E9" s="84"/>
      <c r="F9" s="85"/>
      <c r="G9" s="109">
        <v>0</v>
      </c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5" customHeight="1">
      <c r="A10" s="163"/>
      <c r="B10" s="50">
        <v>2</v>
      </c>
      <c r="C10" s="51" t="s">
        <v>9</v>
      </c>
      <c r="D10" s="84">
        <f aca="true" t="shared" si="0" ref="D10:D73">G10+J10+M10+P10</f>
        <v>0</v>
      </c>
      <c r="E10" s="88"/>
      <c r="F10" s="89"/>
      <c r="G10" s="109">
        <v>0</v>
      </c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45" customHeight="1">
      <c r="A11" s="163"/>
      <c r="B11" s="50">
        <v>3</v>
      </c>
      <c r="C11" s="51" t="s">
        <v>10</v>
      </c>
      <c r="D11" s="84">
        <f t="shared" si="0"/>
        <v>0</v>
      </c>
      <c r="E11" s="88"/>
      <c r="F11" s="89"/>
      <c r="G11" s="109">
        <v>0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30">
      <c r="A12" s="163"/>
      <c r="B12" s="50">
        <v>4</v>
      </c>
      <c r="C12" s="51" t="s">
        <v>11</v>
      </c>
      <c r="D12" s="84">
        <f t="shared" si="0"/>
        <v>0</v>
      </c>
      <c r="E12" s="88"/>
      <c r="F12" s="89"/>
      <c r="G12" s="109">
        <v>0</v>
      </c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8" ht="30">
      <c r="A13" s="163"/>
      <c r="B13" s="50">
        <v>5</v>
      </c>
      <c r="C13" s="51" t="s">
        <v>12</v>
      </c>
      <c r="D13" s="84">
        <f t="shared" si="0"/>
        <v>0</v>
      </c>
      <c r="E13" s="88"/>
      <c r="F13" s="89"/>
      <c r="G13" s="109">
        <v>0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</row>
    <row r="14" spans="1:18" ht="30">
      <c r="A14" s="163"/>
      <c r="B14" s="50">
        <v>6</v>
      </c>
      <c r="C14" s="51" t="s">
        <v>13</v>
      </c>
      <c r="D14" s="84">
        <f t="shared" si="0"/>
        <v>0</v>
      </c>
      <c r="E14" s="88"/>
      <c r="F14" s="89"/>
      <c r="G14" s="109">
        <v>0</v>
      </c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</row>
    <row r="15" spans="1:18" ht="30">
      <c r="A15" s="163"/>
      <c r="B15" s="50">
        <v>7</v>
      </c>
      <c r="C15" s="51" t="s">
        <v>14</v>
      </c>
      <c r="D15" s="84">
        <f t="shared" si="0"/>
        <v>0</v>
      </c>
      <c r="E15" s="88"/>
      <c r="F15" s="89"/>
      <c r="G15" s="109">
        <v>0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</row>
    <row r="16" spans="1:18" ht="45">
      <c r="A16" s="163"/>
      <c r="B16" s="50">
        <v>8</v>
      </c>
      <c r="C16" s="51" t="s">
        <v>15</v>
      </c>
      <c r="D16" s="84">
        <f t="shared" si="0"/>
        <v>0</v>
      </c>
      <c r="E16" s="88"/>
      <c r="F16" s="89"/>
      <c r="G16" s="109">
        <v>0</v>
      </c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45">
      <c r="A17" s="163"/>
      <c r="B17" s="50">
        <v>9</v>
      </c>
      <c r="C17" s="51" t="s">
        <v>16</v>
      </c>
      <c r="D17" s="84">
        <f t="shared" si="0"/>
        <v>0</v>
      </c>
      <c r="E17" s="88"/>
      <c r="F17" s="89"/>
      <c r="G17" s="109">
        <v>0</v>
      </c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45">
      <c r="A18" s="163"/>
      <c r="B18" s="50">
        <v>10</v>
      </c>
      <c r="C18" s="51" t="s">
        <v>17</v>
      </c>
      <c r="D18" s="84">
        <f t="shared" si="0"/>
        <v>0</v>
      </c>
      <c r="E18" s="88"/>
      <c r="F18" s="89"/>
      <c r="G18" s="109">
        <v>0</v>
      </c>
      <c r="H18" s="87"/>
      <c r="I18" s="87"/>
      <c r="J18" s="115"/>
      <c r="K18" s="116"/>
      <c r="L18" s="117"/>
      <c r="M18" s="87"/>
      <c r="N18" s="87"/>
      <c r="O18" s="87"/>
      <c r="P18" s="87"/>
      <c r="Q18" s="87"/>
      <c r="R18" s="87"/>
    </row>
    <row r="19" spans="1:18" ht="15">
      <c r="A19" s="163"/>
      <c r="B19" s="50">
        <v>11</v>
      </c>
      <c r="C19" s="51" t="s">
        <v>18</v>
      </c>
      <c r="D19" s="84">
        <f t="shared" si="0"/>
        <v>0</v>
      </c>
      <c r="E19" s="88"/>
      <c r="F19" s="89"/>
      <c r="G19" s="109">
        <v>0</v>
      </c>
      <c r="H19" s="87"/>
      <c r="I19" s="87"/>
      <c r="J19" s="115"/>
      <c r="K19" s="116"/>
      <c r="L19" s="117"/>
      <c r="M19" s="87"/>
      <c r="N19" s="87"/>
      <c r="O19" s="87"/>
      <c r="P19" s="87"/>
      <c r="Q19" s="87"/>
      <c r="R19" s="87"/>
    </row>
    <row r="20" spans="1:18" ht="15">
      <c r="A20" s="163"/>
      <c r="B20" s="50">
        <v>12</v>
      </c>
      <c r="C20" s="51" t="s">
        <v>19</v>
      </c>
      <c r="D20" s="84">
        <f t="shared" si="0"/>
        <v>0</v>
      </c>
      <c r="E20" s="88"/>
      <c r="F20" s="89"/>
      <c r="G20" s="109">
        <v>0</v>
      </c>
      <c r="H20" s="87"/>
      <c r="I20" s="87"/>
      <c r="J20" s="115"/>
      <c r="K20" s="116"/>
      <c r="L20" s="117"/>
      <c r="M20" s="87"/>
      <c r="N20" s="87"/>
      <c r="O20" s="87"/>
      <c r="P20" s="87"/>
      <c r="Q20" s="87"/>
      <c r="R20" s="87"/>
    </row>
    <row r="21" spans="1:18" ht="15.75" customHeight="1">
      <c r="A21" s="163" t="s">
        <v>20</v>
      </c>
      <c r="B21" s="50">
        <v>13</v>
      </c>
      <c r="C21" s="51" t="s">
        <v>21</v>
      </c>
      <c r="D21" s="84">
        <f t="shared" si="0"/>
        <v>0</v>
      </c>
      <c r="E21" s="88"/>
      <c r="F21" s="89"/>
      <c r="G21" s="109">
        <v>0</v>
      </c>
      <c r="H21" s="87"/>
      <c r="I21" s="87"/>
      <c r="J21" s="115"/>
      <c r="K21" s="116"/>
      <c r="L21" s="117"/>
      <c r="M21" s="87"/>
      <c r="N21" s="96"/>
      <c r="O21" s="96"/>
      <c r="P21" s="87"/>
      <c r="Q21" s="87"/>
      <c r="R21" s="87"/>
    </row>
    <row r="22" spans="1:18" ht="15">
      <c r="A22" s="163"/>
      <c r="B22" s="50">
        <v>14</v>
      </c>
      <c r="C22" s="51" t="s">
        <v>22</v>
      </c>
      <c r="D22" s="84">
        <f t="shared" si="0"/>
        <v>0</v>
      </c>
      <c r="E22" s="88"/>
      <c r="F22" s="89"/>
      <c r="G22" s="109">
        <v>0</v>
      </c>
      <c r="H22" s="87"/>
      <c r="I22" s="87"/>
      <c r="J22" s="115"/>
      <c r="K22" s="116"/>
      <c r="L22" s="117"/>
      <c r="M22" s="87"/>
      <c r="N22" s="87"/>
      <c r="O22" s="87"/>
      <c r="P22" s="87"/>
      <c r="Q22" s="87"/>
      <c r="R22" s="87"/>
    </row>
    <row r="23" spans="1:18" ht="15">
      <c r="A23" s="163"/>
      <c r="B23" s="50">
        <v>15</v>
      </c>
      <c r="C23" s="51" t="s">
        <v>23</v>
      </c>
      <c r="D23" s="84">
        <f t="shared" si="0"/>
        <v>0</v>
      </c>
      <c r="E23" s="88"/>
      <c r="F23" s="89"/>
      <c r="G23" s="109">
        <v>0</v>
      </c>
      <c r="H23" s="87"/>
      <c r="I23" s="87"/>
      <c r="J23" s="115"/>
      <c r="K23" s="116"/>
      <c r="L23" s="117"/>
      <c r="M23" s="87"/>
      <c r="N23" s="87"/>
      <c r="O23" s="87"/>
      <c r="P23" s="87"/>
      <c r="Q23" s="87"/>
      <c r="R23" s="87"/>
    </row>
    <row r="24" spans="1:18" ht="15">
      <c r="A24" s="163"/>
      <c r="B24" s="50">
        <v>16</v>
      </c>
      <c r="C24" s="51" t="s">
        <v>24</v>
      </c>
      <c r="D24" s="84">
        <f t="shared" si="0"/>
        <v>10</v>
      </c>
      <c r="E24" s="88"/>
      <c r="F24" s="89"/>
      <c r="G24" s="109">
        <v>4</v>
      </c>
      <c r="H24" s="87"/>
      <c r="I24" s="87"/>
      <c r="J24" s="115"/>
      <c r="K24" s="116"/>
      <c r="L24" s="117"/>
      <c r="M24" s="87"/>
      <c r="N24" s="87"/>
      <c r="O24" s="87"/>
      <c r="P24" s="87">
        <v>6</v>
      </c>
      <c r="Q24" s="87" t="s">
        <v>256</v>
      </c>
      <c r="R24" s="87" t="s">
        <v>271</v>
      </c>
    </row>
    <row r="25" spans="1:18" ht="15">
      <c r="A25" s="163"/>
      <c r="B25" s="50">
        <v>17</v>
      </c>
      <c r="C25" s="51" t="s">
        <v>25</v>
      </c>
      <c r="D25" s="84">
        <f t="shared" si="0"/>
        <v>0</v>
      </c>
      <c r="E25" s="88"/>
      <c r="F25" s="89"/>
      <c r="G25" s="109">
        <v>0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6" ht="15">
      <c r="A26" s="163"/>
      <c r="B26" s="50">
        <v>18</v>
      </c>
      <c r="C26" s="51" t="s">
        <v>26</v>
      </c>
      <c r="D26" s="84">
        <f t="shared" si="0"/>
        <v>5</v>
      </c>
      <c r="E26" s="88"/>
      <c r="F26" s="89"/>
      <c r="G26" s="109">
        <v>5</v>
      </c>
      <c r="H26" s="87"/>
      <c r="I26" s="87"/>
      <c r="J26" s="87"/>
      <c r="K26" s="87"/>
      <c r="L26" s="87"/>
      <c r="M26" s="87"/>
      <c r="N26" s="87"/>
      <c r="O26" s="87"/>
      <c r="P26" s="87"/>
    </row>
    <row r="27" spans="1:18" ht="15">
      <c r="A27" s="163"/>
      <c r="B27" s="50">
        <v>19</v>
      </c>
      <c r="C27" s="51" t="s">
        <v>27</v>
      </c>
      <c r="D27" s="84">
        <f t="shared" si="0"/>
        <v>0</v>
      </c>
      <c r="E27" s="88"/>
      <c r="F27" s="89"/>
      <c r="G27" s="109">
        <v>0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5">
      <c r="A28" s="163"/>
      <c r="B28" s="50">
        <v>20</v>
      </c>
      <c r="C28" s="51" t="s">
        <v>28</v>
      </c>
      <c r="D28" s="84">
        <f t="shared" si="0"/>
        <v>0</v>
      </c>
      <c r="E28" s="88"/>
      <c r="F28" s="89"/>
      <c r="G28" s="109">
        <v>0</v>
      </c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5">
      <c r="A29" s="163"/>
      <c r="B29" s="50">
        <v>21</v>
      </c>
      <c r="C29" s="51" t="s">
        <v>29</v>
      </c>
      <c r="D29" s="84">
        <f t="shared" si="0"/>
        <v>3</v>
      </c>
      <c r="E29" s="88"/>
      <c r="F29" s="89"/>
      <c r="G29" s="109">
        <v>3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5">
      <c r="A30" s="163"/>
      <c r="B30" s="50">
        <v>22</v>
      </c>
      <c r="C30" s="51" t="s">
        <v>30</v>
      </c>
      <c r="D30" s="84">
        <f t="shared" si="0"/>
        <v>0</v>
      </c>
      <c r="E30" s="88"/>
      <c r="F30" s="89"/>
      <c r="G30" s="109">
        <v>0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5">
      <c r="A31" s="163"/>
      <c r="B31" s="50">
        <v>23</v>
      </c>
      <c r="C31" s="51" t="s">
        <v>31</v>
      </c>
      <c r="D31" s="84">
        <f t="shared" si="0"/>
        <v>0</v>
      </c>
      <c r="E31" s="88"/>
      <c r="F31" s="89"/>
      <c r="G31" s="109">
        <v>0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5">
      <c r="A32" s="163"/>
      <c r="B32" s="50">
        <v>24</v>
      </c>
      <c r="C32" s="51" t="s">
        <v>32</v>
      </c>
      <c r="D32" s="84">
        <f t="shared" si="0"/>
        <v>0</v>
      </c>
      <c r="E32" s="88"/>
      <c r="F32" s="89"/>
      <c r="G32" s="109">
        <v>0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5" customHeight="1">
      <c r="A33" s="163" t="s">
        <v>33</v>
      </c>
      <c r="B33" s="50">
        <v>25</v>
      </c>
      <c r="C33" s="51" t="s">
        <v>27</v>
      </c>
      <c r="D33" s="84">
        <f t="shared" si="0"/>
        <v>0</v>
      </c>
      <c r="E33" s="88"/>
      <c r="F33" s="89"/>
      <c r="G33" s="109">
        <v>0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30">
      <c r="A34" s="163"/>
      <c r="B34" s="50">
        <v>26</v>
      </c>
      <c r="C34" s="51" t="s">
        <v>34</v>
      </c>
      <c r="D34" s="84">
        <f t="shared" si="0"/>
        <v>0</v>
      </c>
      <c r="E34" s="88"/>
      <c r="F34" s="89"/>
      <c r="G34" s="109">
        <v>0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45">
      <c r="A35" s="163"/>
      <c r="B35" s="50">
        <v>27</v>
      </c>
      <c r="C35" s="51" t="s">
        <v>35</v>
      </c>
      <c r="D35" s="84">
        <f t="shared" si="0"/>
        <v>0</v>
      </c>
      <c r="E35" s="88"/>
      <c r="F35" s="89"/>
      <c r="G35" s="109">
        <v>0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30">
      <c r="A36" s="163"/>
      <c r="B36" s="50">
        <v>28</v>
      </c>
      <c r="C36" s="51" t="s">
        <v>36</v>
      </c>
      <c r="D36" s="84">
        <f t="shared" si="0"/>
        <v>0</v>
      </c>
      <c r="E36" s="88"/>
      <c r="F36" s="89"/>
      <c r="G36" s="109">
        <v>0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45">
      <c r="A37" s="163"/>
      <c r="B37" s="50">
        <v>29</v>
      </c>
      <c r="C37" s="51" t="s">
        <v>37</v>
      </c>
      <c r="D37" s="84">
        <f t="shared" si="0"/>
        <v>0</v>
      </c>
      <c r="E37" s="88"/>
      <c r="F37" s="89"/>
      <c r="G37" s="109">
        <v>0</v>
      </c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45">
      <c r="A38" s="163"/>
      <c r="B38" s="50">
        <v>30</v>
      </c>
      <c r="C38" s="51" t="s">
        <v>38</v>
      </c>
      <c r="D38" s="84">
        <f t="shared" si="0"/>
        <v>0</v>
      </c>
      <c r="E38" s="88"/>
      <c r="F38" s="89"/>
      <c r="G38" s="109">
        <v>0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5">
      <c r="A39" s="163"/>
      <c r="B39" s="50">
        <v>31</v>
      </c>
      <c r="C39" s="51" t="s">
        <v>39</v>
      </c>
      <c r="D39" s="84">
        <f t="shared" si="0"/>
        <v>0</v>
      </c>
      <c r="E39" s="88"/>
      <c r="F39" s="89"/>
      <c r="G39" s="109">
        <v>0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5">
      <c r="A40" s="163"/>
      <c r="B40" s="50">
        <v>32</v>
      </c>
      <c r="C40" s="51" t="s">
        <v>40</v>
      </c>
      <c r="D40" s="84">
        <f t="shared" si="0"/>
        <v>0</v>
      </c>
      <c r="E40" s="88"/>
      <c r="F40" s="89"/>
      <c r="G40" s="109">
        <v>0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5" customHeight="1">
      <c r="A41" s="163" t="s">
        <v>41</v>
      </c>
      <c r="B41" s="50">
        <v>33</v>
      </c>
      <c r="C41" s="51" t="s">
        <v>42</v>
      </c>
      <c r="D41" s="84">
        <f t="shared" si="0"/>
        <v>15</v>
      </c>
      <c r="E41" s="88"/>
      <c r="F41" s="89"/>
      <c r="G41" s="109">
        <v>13</v>
      </c>
      <c r="H41" s="87"/>
      <c r="I41" s="87"/>
      <c r="J41" s="87"/>
      <c r="K41" s="87"/>
      <c r="L41" s="87"/>
      <c r="M41" s="87"/>
      <c r="N41" s="87"/>
      <c r="O41" s="87"/>
      <c r="P41" s="87">
        <v>2</v>
      </c>
      <c r="Q41" s="87" t="s">
        <v>258</v>
      </c>
      <c r="R41" s="87" t="s">
        <v>276</v>
      </c>
    </row>
    <row r="42" spans="1:18" ht="45">
      <c r="A42" s="163"/>
      <c r="B42" s="50">
        <v>34</v>
      </c>
      <c r="C42" s="51" t="s">
        <v>43</v>
      </c>
      <c r="D42" s="84">
        <f t="shared" si="0"/>
        <v>0</v>
      </c>
      <c r="E42" s="88"/>
      <c r="F42" s="89"/>
      <c r="G42" s="109">
        <v>0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5">
      <c r="A43" s="52" t="s">
        <v>171</v>
      </c>
      <c r="B43" s="50">
        <v>35</v>
      </c>
      <c r="C43" s="53" t="s">
        <v>44</v>
      </c>
      <c r="D43" s="84">
        <f t="shared" si="0"/>
        <v>15</v>
      </c>
      <c r="E43" s="88"/>
      <c r="F43" s="89"/>
      <c r="G43" s="109">
        <v>2</v>
      </c>
      <c r="H43" s="87"/>
      <c r="I43" s="87"/>
      <c r="J43" s="115"/>
      <c r="K43" s="116"/>
      <c r="L43" s="117"/>
      <c r="M43" s="96"/>
      <c r="N43" s="96"/>
      <c r="O43" s="96"/>
      <c r="P43" s="87">
        <v>13</v>
      </c>
      <c r="Q43" s="87" t="s">
        <v>259</v>
      </c>
      <c r="R43" s="87" t="s">
        <v>262</v>
      </c>
    </row>
    <row r="44" spans="1:18" ht="15" customHeight="1">
      <c r="A44" s="163" t="s">
        <v>172</v>
      </c>
      <c r="B44" s="50">
        <v>36</v>
      </c>
      <c r="C44" s="51" t="s">
        <v>45</v>
      </c>
      <c r="D44" s="84">
        <f t="shared" si="0"/>
        <v>0</v>
      </c>
      <c r="E44" s="88"/>
      <c r="F44" s="89"/>
      <c r="G44" s="109">
        <v>0</v>
      </c>
      <c r="H44" s="87"/>
      <c r="I44" s="87"/>
      <c r="J44" s="115"/>
      <c r="K44" s="116"/>
      <c r="L44" s="117"/>
      <c r="M44" s="87"/>
      <c r="N44" s="87"/>
      <c r="O44" s="87"/>
      <c r="P44" s="87"/>
      <c r="Q44" s="87"/>
      <c r="R44" s="87"/>
    </row>
    <row r="45" spans="1:18" ht="15">
      <c r="A45" s="163"/>
      <c r="B45" s="50">
        <v>37</v>
      </c>
      <c r="C45" s="51" t="s">
        <v>46</v>
      </c>
      <c r="D45" s="84">
        <f t="shared" si="0"/>
        <v>45</v>
      </c>
      <c r="E45" s="88"/>
      <c r="F45" s="89"/>
      <c r="G45" s="109">
        <v>38</v>
      </c>
      <c r="H45" s="87"/>
      <c r="I45" s="87"/>
      <c r="J45" s="115"/>
      <c r="K45" s="116"/>
      <c r="L45" s="117"/>
      <c r="M45" s="87"/>
      <c r="N45" s="87"/>
      <c r="O45" s="87"/>
      <c r="P45" s="87">
        <v>7</v>
      </c>
      <c r="Q45" s="87" t="s">
        <v>257</v>
      </c>
      <c r="R45" s="87" t="s">
        <v>354</v>
      </c>
    </row>
    <row r="46" spans="1:18" ht="15">
      <c r="A46" s="163"/>
      <c r="B46" s="50">
        <v>38</v>
      </c>
      <c r="C46" s="51" t="s">
        <v>47</v>
      </c>
      <c r="D46" s="84">
        <f t="shared" si="0"/>
        <v>8</v>
      </c>
      <c r="E46" s="88"/>
      <c r="F46" s="89"/>
      <c r="G46" s="109">
        <v>4</v>
      </c>
      <c r="H46" s="87"/>
      <c r="I46" s="87"/>
      <c r="J46" s="115"/>
      <c r="K46" s="116"/>
      <c r="L46" s="117"/>
      <c r="M46" s="87"/>
      <c r="N46" s="87"/>
      <c r="O46" s="87"/>
      <c r="P46" s="87">
        <v>4</v>
      </c>
      <c r="Q46" s="87" t="s">
        <v>257</v>
      </c>
      <c r="R46" s="87" t="s">
        <v>272</v>
      </c>
    </row>
    <row r="47" spans="1:18" ht="15">
      <c r="A47" s="163"/>
      <c r="B47" s="50">
        <v>39</v>
      </c>
      <c r="C47" s="51" t="s">
        <v>48</v>
      </c>
      <c r="D47" s="84">
        <f t="shared" si="0"/>
        <v>0</v>
      </c>
      <c r="E47" s="88"/>
      <c r="F47" s="89"/>
      <c r="G47" s="109">
        <v>0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5">
      <c r="A48" s="163"/>
      <c r="B48" s="50">
        <v>40</v>
      </c>
      <c r="C48" s="51" t="s">
        <v>49</v>
      </c>
      <c r="D48" s="84">
        <f t="shared" si="0"/>
        <v>0</v>
      </c>
      <c r="E48" s="88"/>
      <c r="F48" s="89"/>
      <c r="G48" s="109">
        <v>0</v>
      </c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5" customHeight="1">
      <c r="A49" s="163"/>
      <c r="B49" s="50">
        <v>41</v>
      </c>
      <c r="C49" s="51" t="s">
        <v>50</v>
      </c>
      <c r="D49" s="84">
        <f t="shared" si="0"/>
        <v>0</v>
      </c>
      <c r="E49" s="88"/>
      <c r="F49" s="89"/>
      <c r="G49" s="109">
        <v>0</v>
      </c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5">
      <c r="A50" s="163"/>
      <c r="B50" s="50">
        <v>42</v>
      </c>
      <c r="C50" s="51" t="s">
        <v>51</v>
      </c>
      <c r="D50" s="84">
        <f t="shared" si="0"/>
        <v>0</v>
      </c>
      <c r="E50" s="88"/>
      <c r="F50" s="89"/>
      <c r="G50" s="109">
        <v>0</v>
      </c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5">
      <c r="A51" s="163"/>
      <c r="B51" s="50">
        <v>43</v>
      </c>
      <c r="C51" s="51" t="s">
        <v>52</v>
      </c>
      <c r="D51" s="84">
        <f t="shared" si="0"/>
        <v>0</v>
      </c>
      <c r="E51" s="88"/>
      <c r="F51" s="89"/>
      <c r="G51" s="109">
        <v>0</v>
      </c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5">
      <c r="A52" s="163"/>
      <c r="B52" s="50">
        <v>44</v>
      </c>
      <c r="C52" s="51" t="s">
        <v>53</v>
      </c>
      <c r="D52" s="84">
        <f t="shared" si="0"/>
        <v>0</v>
      </c>
      <c r="E52" s="88"/>
      <c r="F52" s="89"/>
      <c r="G52" s="109">
        <v>0</v>
      </c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5">
      <c r="A53" s="163"/>
      <c r="B53" s="50">
        <v>45</v>
      </c>
      <c r="C53" s="51" t="s">
        <v>54</v>
      </c>
      <c r="D53" s="84">
        <f t="shared" si="0"/>
        <v>0</v>
      </c>
      <c r="E53" s="88"/>
      <c r="F53" s="89"/>
      <c r="G53" s="109">
        <v>0</v>
      </c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5">
      <c r="A54" s="163"/>
      <c r="B54" s="50">
        <v>46</v>
      </c>
      <c r="C54" s="51" t="s">
        <v>55</v>
      </c>
      <c r="D54" s="84">
        <f t="shared" si="0"/>
        <v>0</v>
      </c>
      <c r="E54" s="88"/>
      <c r="F54" s="89"/>
      <c r="G54" s="109">
        <v>0</v>
      </c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5">
      <c r="A55" s="163"/>
      <c r="B55" s="50">
        <v>47</v>
      </c>
      <c r="C55" s="51" t="s">
        <v>56</v>
      </c>
      <c r="D55" s="84">
        <f t="shared" si="0"/>
        <v>0</v>
      </c>
      <c r="E55" s="88"/>
      <c r="F55" s="89"/>
      <c r="G55" s="109">
        <v>0</v>
      </c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5" customHeight="1">
      <c r="A56" s="163"/>
      <c r="B56" s="50">
        <v>48</v>
      </c>
      <c r="C56" s="51" t="s">
        <v>57</v>
      </c>
      <c r="D56" s="84">
        <f t="shared" si="0"/>
        <v>0</v>
      </c>
      <c r="E56" s="88"/>
      <c r="F56" s="89"/>
      <c r="G56" s="109">
        <v>0</v>
      </c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5">
      <c r="A57" s="163"/>
      <c r="B57" s="50">
        <v>49</v>
      </c>
      <c r="C57" s="51" t="s">
        <v>58</v>
      </c>
      <c r="D57" s="84">
        <f t="shared" si="0"/>
        <v>0</v>
      </c>
      <c r="E57" s="88"/>
      <c r="F57" s="89"/>
      <c r="G57" s="109">
        <v>0</v>
      </c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24" customHeight="1">
      <c r="A58" s="163"/>
      <c r="B58" s="50">
        <v>50</v>
      </c>
      <c r="C58" s="51" t="s">
        <v>59</v>
      </c>
      <c r="D58" s="84">
        <f t="shared" si="0"/>
        <v>0</v>
      </c>
      <c r="E58" s="88"/>
      <c r="F58" s="89"/>
      <c r="G58" s="109">
        <v>0</v>
      </c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36" customHeight="1">
      <c r="A59" s="163" t="s">
        <v>60</v>
      </c>
      <c r="B59" s="50">
        <v>51</v>
      </c>
      <c r="C59" s="51" t="s">
        <v>61</v>
      </c>
      <c r="D59" s="84">
        <f t="shared" si="0"/>
        <v>22</v>
      </c>
      <c r="E59" s="88"/>
      <c r="F59" s="89"/>
      <c r="G59" s="109">
        <v>1</v>
      </c>
      <c r="H59" s="87"/>
      <c r="I59" s="87"/>
      <c r="J59" s="115"/>
      <c r="K59" s="116"/>
      <c r="L59" s="117"/>
      <c r="M59" s="87"/>
      <c r="N59" s="87"/>
      <c r="O59" s="87"/>
      <c r="P59" s="87">
        <v>21</v>
      </c>
      <c r="Q59" s="87" t="s">
        <v>259</v>
      </c>
      <c r="R59" s="87" t="s">
        <v>291</v>
      </c>
    </row>
    <row r="60" spans="1:18" ht="15">
      <c r="A60" s="163"/>
      <c r="B60" s="50">
        <v>52</v>
      </c>
      <c r="C60" s="51" t="s">
        <v>62</v>
      </c>
      <c r="D60" s="84">
        <f t="shared" si="0"/>
        <v>8</v>
      </c>
      <c r="E60" s="88"/>
      <c r="F60" s="89"/>
      <c r="G60" s="109">
        <v>0</v>
      </c>
      <c r="H60" s="87"/>
      <c r="I60" s="87"/>
      <c r="J60" s="115"/>
      <c r="K60" s="116"/>
      <c r="L60" s="117"/>
      <c r="M60" s="87"/>
      <c r="N60" s="87"/>
      <c r="O60" s="87"/>
      <c r="P60" s="87">
        <v>8</v>
      </c>
      <c r="Q60" s="87" t="s">
        <v>259</v>
      </c>
      <c r="R60" s="87" t="s">
        <v>400</v>
      </c>
    </row>
    <row r="61" spans="1:18" ht="15">
      <c r="A61" s="163"/>
      <c r="B61" s="50">
        <v>53</v>
      </c>
      <c r="C61" s="51" t="s">
        <v>63</v>
      </c>
      <c r="D61" s="84">
        <f t="shared" si="0"/>
        <v>0</v>
      </c>
      <c r="E61" s="88"/>
      <c r="F61" s="89"/>
      <c r="G61" s="109">
        <v>0</v>
      </c>
      <c r="H61" s="87"/>
      <c r="I61" s="87"/>
      <c r="J61" s="115"/>
      <c r="K61" s="116"/>
      <c r="L61" s="117"/>
      <c r="M61" s="87"/>
      <c r="N61" s="87"/>
      <c r="O61" s="87"/>
      <c r="P61" s="87"/>
      <c r="Q61" s="87"/>
      <c r="R61" s="87"/>
    </row>
    <row r="62" spans="1:18" ht="15">
      <c r="A62" s="163"/>
      <c r="B62" s="50">
        <v>54</v>
      </c>
      <c r="C62" s="51" t="s">
        <v>64</v>
      </c>
      <c r="D62" s="84">
        <f t="shared" si="0"/>
        <v>0</v>
      </c>
      <c r="E62" s="88"/>
      <c r="F62" s="89"/>
      <c r="G62" s="109">
        <v>0</v>
      </c>
      <c r="H62" s="87"/>
      <c r="I62" s="87"/>
      <c r="J62" s="115"/>
      <c r="K62" s="116"/>
      <c r="L62" s="117"/>
      <c r="M62" s="87"/>
      <c r="N62" s="87"/>
      <c r="O62" s="87"/>
      <c r="P62" s="87"/>
      <c r="Q62" s="87"/>
      <c r="R62" s="87"/>
    </row>
    <row r="63" spans="1:18" ht="15">
      <c r="A63" s="163"/>
      <c r="B63" s="50">
        <v>55</v>
      </c>
      <c r="C63" s="51" t="s">
        <v>65</v>
      </c>
      <c r="D63" s="84">
        <f t="shared" si="0"/>
        <v>2</v>
      </c>
      <c r="E63" s="88"/>
      <c r="F63" s="89"/>
      <c r="G63" s="109">
        <v>2</v>
      </c>
      <c r="H63" s="87"/>
      <c r="I63" s="87"/>
      <c r="J63" s="115"/>
      <c r="K63" s="116"/>
      <c r="L63" s="117"/>
      <c r="M63" s="87"/>
      <c r="N63" s="87"/>
      <c r="O63" s="87"/>
      <c r="P63" s="87"/>
      <c r="Q63" s="87"/>
      <c r="R63" s="87"/>
    </row>
    <row r="64" spans="1:18" ht="15">
      <c r="A64" s="163"/>
      <c r="B64" s="50">
        <v>56</v>
      </c>
      <c r="C64" s="51" t="s">
        <v>66</v>
      </c>
      <c r="D64" s="84">
        <f t="shared" si="0"/>
        <v>0</v>
      </c>
      <c r="E64" s="88"/>
      <c r="F64" s="89"/>
      <c r="G64" s="109">
        <v>0</v>
      </c>
      <c r="H64" s="87"/>
      <c r="I64" s="87"/>
      <c r="J64" s="115"/>
      <c r="K64" s="116"/>
      <c r="L64" s="117"/>
      <c r="M64" s="87"/>
      <c r="N64" s="87"/>
      <c r="O64" s="87"/>
      <c r="P64" s="87"/>
      <c r="Q64" s="87"/>
      <c r="R64" s="87"/>
    </row>
    <row r="65" spans="1:18" ht="15">
      <c r="A65" s="163"/>
      <c r="B65" s="50">
        <v>57</v>
      </c>
      <c r="C65" s="51" t="s">
        <v>67</v>
      </c>
      <c r="D65" s="84">
        <f t="shared" si="0"/>
        <v>0</v>
      </c>
      <c r="E65" s="88"/>
      <c r="F65" s="89"/>
      <c r="G65" s="109">
        <v>0</v>
      </c>
      <c r="H65" s="87"/>
      <c r="I65" s="87"/>
      <c r="J65" s="115"/>
      <c r="K65" s="116"/>
      <c r="L65" s="117"/>
      <c r="M65" s="87"/>
      <c r="N65" s="87"/>
      <c r="O65" s="87"/>
      <c r="P65" s="87"/>
      <c r="Q65" s="87"/>
      <c r="R65" s="87"/>
    </row>
    <row r="66" spans="1:18" ht="15">
      <c r="A66" s="163"/>
      <c r="B66" s="50">
        <v>58</v>
      </c>
      <c r="C66" s="51" t="s">
        <v>68</v>
      </c>
      <c r="D66" s="84">
        <f t="shared" si="0"/>
        <v>0</v>
      </c>
      <c r="E66" s="88"/>
      <c r="F66" s="89"/>
      <c r="G66" s="109">
        <v>0</v>
      </c>
      <c r="H66" s="87"/>
      <c r="I66" s="87"/>
      <c r="J66" s="115"/>
      <c r="K66" s="116"/>
      <c r="L66" s="117"/>
      <c r="M66" s="87"/>
      <c r="N66" s="87"/>
      <c r="O66" s="87"/>
      <c r="P66" s="87"/>
      <c r="Q66" s="87"/>
      <c r="R66" s="87"/>
    </row>
    <row r="67" spans="1:18" ht="15">
      <c r="A67" s="163"/>
      <c r="B67" s="50">
        <v>59</v>
      </c>
      <c r="C67" s="51" t="s">
        <v>69</v>
      </c>
      <c r="D67" s="84">
        <f t="shared" si="0"/>
        <v>0</v>
      </c>
      <c r="E67" s="88"/>
      <c r="F67" s="89"/>
      <c r="G67" s="109">
        <v>0</v>
      </c>
      <c r="H67" s="87"/>
      <c r="I67" s="87"/>
      <c r="J67" s="115"/>
      <c r="K67" s="116"/>
      <c r="L67" s="117"/>
      <c r="M67" s="87"/>
      <c r="N67" s="87"/>
      <c r="O67" s="87"/>
      <c r="P67" s="87"/>
      <c r="Q67" s="87"/>
      <c r="R67" s="87"/>
    </row>
    <row r="68" spans="1:18" ht="15">
      <c r="A68" s="163"/>
      <c r="B68" s="50">
        <v>60</v>
      </c>
      <c r="C68" s="51" t="s">
        <v>70</v>
      </c>
      <c r="D68" s="84">
        <f t="shared" si="0"/>
        <v>0</v>
      </c>
      <c r="E68" s="88"/>
      <c r="F68" s="89"/>
      <c r="G68" s="109">
        <v>0</v>
      </c>
      <c r="H68" s="87"/>
      <c r="I68" s="87"/>
      <c r="J68" s="115"/>
      <c r="K68" s="116"/>
      <c r="L68" s="117"/>
      <c r="M68" s="87"/>
      <c r="N68" s="87"/>
      <c r="O68" s="87"/>
      <c r="P68" s="87"/>
      <c r="Q68" s="87"/>
      <c r="R68" s="87"/>
    </row>
    <row r="69" spans="1:18" ht="17.25" customHeight="1">
      <c r="A69" s="163"/>
      <c r="B69" s="50">
        <v>61</v>
      </c>
      <c r="C69" s="51" t="s">
        <v>71</v>
      </c>
      <c r="D69" s="84">
        <f t="shared" si="0"/>
        <v>0</v>
      </c>
      <c r="E69" s="88"/>
      <c r="F69" s="89"/>
      <c r="G69" s="109">
        <v>0</v>
      </c>
      <c r="H69" s="87"/>
      <c r="I69" s="87"/>
      <c r="J69" s="115"/>
      <c r="K69" s="116"/>
      <c r="L69" s="117"/>
      <c r="M69" s="87"/>
      <c r="N69" s="87"/>
      <c r="O69" s="87"/>
      <c r="P69" s="87"/>
      <c r="Q69" s="87"/>
      <c r="R69" s="87"/>
    </row>
    <row r="70" spans="1:18" ht="15">
      <c r="A70" s="163"/>
      <c r="B70" s="50">
        <v>62</v>
      </c>
      <c r="C70" s="51" t="s">
        <v>72</v>
      </c>
      <c r="D70" s="84">
        <f t="shared" si="0"/>
        <v>0</v>
      </c>
      <c r="E70" s="88"/>
      <c r="F70" s="89"/>
      <c r="G70" s="109">
        <v>0</v>
      </c>
      <c r="H70" s="87"/>
      <c r="I70" s="87"/>
      <c r="J70" s="115"/>
      <c r="K70" s="116"/>
      <c r="L70" s="117"/>
      <c r="M70" s="87"/>
      <c r="N70" s="87"/>
      <c r="O70" s="87"/>
      <c r="P70" s="87"/>
      <c r="Q70" s="87"/>
      <c r="R70" s="87"/>
    </row>
    <row r="71" spans="1:18" ht="15.75" customHeight="1">
      <c r="A71" s="163"/>
      <c r="B71" s="50">
        <v>63</v>
      </c>
      <c r="C71" s="51" t="s">
        <v>73</v>
      </c>
      <c r="D71" s="84">
        <f t="shared" si="0"/>
        <v>0</v>
      </c>
      <c r="E71" s="88"/>
      <c r="F71" s="89"/>
      <c r="G71" s="109">
        <v>0</v>
      </c>
      <c r="H71" s="87"/>
      <c r="I71" s="87"/>
      <c r="J71" s="115"/>
      <c r="K71" s="116"/>
      <c r="L71" s="117"/>
      <c r="M71" s="87"/>
      <c r="N71" s="87"/>
      <c r="O71" s="87"/>
      <c r="P71" s="87"/>
      <c r="Q71" s="87"/>
      <c r="R71" s="87"/>
    </row>
    <row r="72" spans="1:18" ht="15" customHeight="1">
      <c r="A72" s="163" t="s">
        <v>173</v>
      </c>
      <c r="B72" s="50">
        <v>64</v>
      </c>
      <c r="C72" s="51" t="s">
        <v>74</v>
      </c>
      <c r="D72" s="84">
        <f t="shared" si="0"/>
        <v>15</v>
      </c>
      <c r="E72" s="88"/>
      <c r="F72" s="89"/>
      <c r="G72" s="109">
        <v>4</v>
      </c>
      <c r="H72" s="87"/>
      <c r="I72" s="87"/>
      <c r="J72" s="115"/>
      <c r="K72" s="116"/>
      <c r="L72" s="117"/>
      <c r="M72" s="87"/>
      <c r="N72" s="87"/>
      <c r="O72" s="87"/>
      <c r="P72" s="87">
        <v>11</v>
      </c>
      <c r="Q72" s="87" t="s">
        <v>281</v>
      </c>
      <c r="R72" s="87" t="s">
        <v>401</v>
      </c>
    </row>
    <row r="73" spans="1:18" ht="14.25" customHeight="1">
      <c r="A73" s="163"/>
      <c r="B73" s="50">
        <v>65</v>
      </c>
      <c r="C73" s="51" t="s">
        <v>75</v>
      </c>
      <c r="D73" s="84">
        <f t="shared" si="0"/>
        <v>33</v>
      </c>
      <c r="E73" s="88"/>
      <c r="F73" s="89"/>
      <c r="G73" s="109">
        <v>0</v>
      </c>
      <c r="H73" s="87"/>
      <c r="I73" s="87"/>
      <c r="J73" s="87"/>
      <c r="K73" s="87"/>
      <c r="L73" s="87"/>
      <c r="M73" s="87"/>
      <c r="N73" s="87"/>
      <c r="O73" s="87"/>
      <c r="P73" s="87">
        <v>33</v>
      </c>
      <c r="Q73" s="87" t="s">
        <v>257</v>
      </c>
      <c r="R73" s="87" t="s">
        <v>264</v>
      </c>
    </row>
    <row r="74" spans="1:18" ht="15">
      <c r="A74" s="163"/>
      <c r="B74" s="50">
        <v>66</v>
      </c>
      <c r="C74" s="51" t="s">
        <v>76</v>
      </c>
      <c r="D74" s="84">
        <f aca="true" t="shared" si="1" ref="D74:D137">G74+J74+M74+P74</f>
        <v>0</v>
      </c>
      <c r="E74" s="88"/>
      <c r="F74" s="89"/>
      <c r="G74" s="109">
        <v>0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5">
      <c r="A75" s="163"/>
      <c r="B75" s="50">
        <v>67</v>
      </c>
      <c r="C75" s="54" t="s">
        <v>77</v>
      </c>
      <c r="D75" s="84">
        <f t="shared" si="1"/>
        <v>0</v>
      </c>
      <c r="E75" s="88"/>
      <c r="F75" s="89"/>
      <c r="G75" s="109">
        <v>0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5">
      <c r="A76" s="163"/>
      <c r="B76" s="50">
        <v>68</v>
      </c>
      <c r="C76" s="51" t="s">
        <v>78</v>
      </c>
      <c r="D76" s="84">
        <f t="shared" si="1"/>
        <v>0</v>
      </c>
      <c r="E76" s="88"/>
      <c r="F76" s="89"/>
      <c r="G76" s="109">
        <v>0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5">
      <c r="A77" s="163"/>
      <c r="B77" s="50">
        <v>69</v>
      </c>
      <c r="C77" s="51" t="s">
        <v>79</v>
      </c>
      <c r="D77" s="84">
        <f t="shared" si="1"/>
        <v>0</v>
      </c>
      <c r="E77" s="88"/>
      <c r="F77" s="89"/>
      <c r="G77" s="109">
        <v>0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5" customHeight="1">
      <c r="A78" s="163" t="s">
        <v>80</v>
      </c>
      <c r="B78" s="50">
        <v>70</v>
      </c>
      <c r="C78" s="51" t="s">
        <v>81</v>
      </c>
      <c r="D78" s="84">
        <f t="shared" si="1"/>
        <v>0</v>
      </c>
      <c r="E78" s="88"/>
      <c r="F78" s="89"/>
      <c r="G78" s="109">
        <v>0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5">
      <c r="A79" s="163"/>
      <c r="B79" s="50">
        <v>71</v>
      </c>
      <c r="C79" s="51" t="s">
        <v>82</v>
      </c>
      <c r="D79" s="84">
        <f t="shared" si="1"/>
        <v>0</v>
      </c>
      <c r="E79" s="88"/>
      <c r="F79" s="89"/>
      <c r="G79" s="109">
        <v>0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26.25" customHeight="1">
      <c r="A80" s="163"/>
      <c r="B80" s="50">
        <v>72</v>
      </c>
      <c r="C80" s="51" t="s">
        <v>83</v>
      </c>
      <c r="D80" s="84">
        <f t="shared" si="1"/>
        <v>0</v>
      </c>
      <c r="E80" s="88"/>
      <c r="F80" s="89"/>
      <c r="G80" s="109">
        <v>0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5" customHeight="1">
      <c r="A81" s="169" t="s">
        <v>84</v>
      </c>
      <c r="B81" s="55">
        <v>73</v>
      </c>
      <c r="C81" s="56" t="s">
        <v>85</v>
      </c>
      <c r="D81" s="84">
        <f t="shared" si="1"/>
        <v>0</v>
      </c>
      <c r="E81" s="88"/>
      <c r="F81" s="89"/>
      <c r="G81" s="109">
        <v>0</v>
      </c>
      <c r="H81" s="87"/>
      <c r="I81" s="87"/>
      <c r="J81" s="115"/>
      <c r="K81" s="116"/>
      <c r="L81" s="117"/>
      <c r="M81" s="87"/>
      <c r="N81" s="87"/>
      <c r="O81" s="87"/>
      <c r="P81" s="87"/>
      <c r="Q81" s="87"/>
      <c r="R81" s="87"/>
    </row>
    <row r="82" spans="1:18" ht="15">
      <c r="A82" s="169"/>
      <c r="B82" s="55">
        <v>74</v>
      </c>
      <c r="C82" s="56" t="s">
        <v>86</v>
      </c>
      <c r="D82" s="84">
        <f t="shared" si="1"/>
        <v>2</v>
      </c>
      <c r="E82" s="88"/>
      <c r="F82" s="89"/>
      <c r="G82" s="109">
        <v>0</v>
      </c>
      <c r="H82" s="87"/>
      <c r="I82" s="87"/>
      <c r="J82" s="115"/>
      <c r="K82" s="116"/>
      <c r="L82" s="117"/>
      <c r="M82" s="87"/>
      <c r="N82" s="87"/>
      <c r="O82" s="87"/>
      <c r="P82" s="87">
        <v>2</v>
      </c>
      <c r="Q82" s="87" t="s">
        <v>259</v>
      </c>
      <c r="R82" s="87" t="s">
        <v>284</v>
      </c>
    </row>
    <row r="83" spans="1:18" ht="15">
      <c r="A83" s="57" t="s">
        <v>87</v>
      </c>
      <c r="B83" s="55">
        <v>75</v>
      </c>
      <c r="C83" s="56" t="s">
        <v>88</v>
      </c>
      <c r="D83" s="84">
        <f t="shared" si="1"/>
        <v>0</v>
      </c>
      <c r="E83" s="88"/>
      <c r="F83" s="89"/>
      <c r="G83" s="109">
        <v>0</v>
      </c>
      <c r="H83" s="87"/>
      <c r="I83" s="87"/>
      <c r="J83" s="115"/>
      <c r="K83" s="116"/>
      <c r="L83" s="117"/>
      <c r="M83" s="87"/>
      <c r="N83" s="87"/>
      <c r="O83" s="87"/>
      <c r="P83" s="87"/>
      <c r="Q83" s="87"/>
      <c r="R83" s="87"/>
    </row>
    <row r="84" spans="1:18" ht="15" hidden="1">
      <c r="A84" s="57" t="s">
        <v>87</v>
      </c>
      <c r="B84" s="58"/>
      <c r="C84" s="56" t="s">
        <v>88</v>
      </c>
      <c r="D84" s="84">
        <f t="shared" si="1"/>
        <v>0</v>
      </c>
      <c r="E84" s="88"/>
      <c r="F84" s="89"/>
      <c r="G84" s="109">
        <v>0</v>
      </c>
      <c r="H84" s="87"/>
      <c r="I84" s="87"/>
      <c r="J84" s="115"/>
      <c r="K84" s="116"/>
      <c r="L84" s="117"/>
      <c r="M84" s="87"/>
      <c r="N84" s="87"/>
      <c r="O84" s="87"/>
      <c r="P84" s="87"/>
      <c r="Q84" s="87"/>
      <c r="R84" s="87"/>
    </row>
    <row r="85" spans="1:18" ht="12" customHeight="1" hidden="1">
      <c r="A85" s="59"/>
      <c r="B85" s="58"/>
      <c r="C85" s="56"/>
      <c r="D85" s="84">
        <f t="shared" si="1"/>
        <v>0</v>
      </c>
      <c r="E85" s="88"/>
      <c r="F85" s="89"/>
      <c r="G85" s="109"/>
      <c r="H85" s="87"/>
      <c r="I85" s="87"/>
      <c r="J85" s="115"/>
      <c r="K85" s="116"/>
      <c r="L85" s="117"/>
      <c r="M85" s="87"/>
      <c r="N85" s="87"/>
      <c r="O85" s="87"/>
      <c r="P85" s="87"/>
      <c r="Q85" s="87"/>
      <c r="R85" s="87"/>
    </row>
    <row r="86" spans="1:18" ht="27" customHeight="1" hidden="1">
      <c r="A86" s="59"/>
      <c r="B86" s="58"/>
      <c r="C86" s="56"/>
      <c r="D86" s="84">
        <f t="shared" si="1"/>
        <v>0</v>
      </c>
      <c r="E86" s="88"/>
      <c r="F86" s="89"/>
      <c r="G86" s="109"/>
      <c r="H86" s="87"/>
      <c r="I86" s="87"/>
      <c r="J86" s="115"/>
      <c r="K86" s="116"/>
      <c r="L86" s="117"/>
      <c r="M86" s="87"/>
      <c r="N86" s="87"/>
      <c r="O86" s="87"/>
      <c r="P86" s="87"/>
      <c r="Q86" s="87"/>
      <c r="R86" s="87"/>
    </row>
    <row r="87" spans="1:18" ht="43.5" customHeight="1" hidden="1">
      <c r="A87" s="59"/>
      <c r="B87" s="58"/>
      <c r="C87" s="56"/>
      <c r="D87" s="84">
        <f t="shared" si="1"/>
        <v>0</v>
      </c>
      <c r="E87" s="88"/>
      <c r="F87" s="89"/>
      <c r="G87" s="109"/>
      <c r="H87" s="87"/>
      <c r="I87" s="87"/>
      <c r="J87" s="115"/>
      <c r="K87" s="116"/>
      <c r="L87" s="117"/>
      <c r="M87" s="87"/>
      <c r="N87" s="87"/>
      <c r="O87" s="87"/>
      <c r="P87" s="87"/>
      <c r="Q87" s="87"/>
      <c r="R87" s="87"/>
    </row>
    <row r="88" spans="1:18" ht="29.25" customHeight="1" hidden="1">
      <c r="A88" s="59"/>
      <c r="B88" s="58"/>
      <c r="C88" s="56"/>
      <c r="D88" s="84">
        <f t="shared" si="1"/>
        <v>0</v>
      </c>
      <c r="E88" s="88"/>
      <c r="F88" s="89"/>
      <c r="G88" s="109"/>
      <c r="H88" s="87"/>
      <c r="I88" s="87"/>
      <c r="J88" s="115"/>
      <c r="K88" s="116"/>
      <c r="L88" s="117"/>
      <c r="M88" s="87"/>
      <c r="N88" s="87"/>
      <c r="O88" s="87"/>
      <c r="P88" s="87"/>
      <c r="Q88" s="87"/>
      <c r="R88" s="87"/>
    </row>
    <row r="89" spans="1:18" ht="29.25" customHeight="1">
      <c r="A89" s="59" t="s">
        <v>89</v>
      </c>
      <c r="B89" s="55">
        <v>76</v>
      </c>
      <c r="C89" s="56" t="s">
        <v>90</v>
      </c>
      <c r="D89" s="84">
        <f t="shared" si="1"/>
        <v>0</v>
      </c>
      <c r="E89" s="88"/>
      <c r="F89" s="89"/>
      <c r="G89" s="109">
        <v>0</v>
      </c>
      <c r="H89" s="87"/>
      <c r="I89" s="87"/>
      <c r="J89" s="115"/>
      <c r="K89" s="116"/>
      <c r="L89" s="117"/>
      <c r="M89" s="87"/>
      <c r="N89" s="87"/>
      <c r="O89" s="87"/>
      <c r="P89" s="87"/>
      <c r="Q89" s="87"/>
      <c r="R89" s="87"/>
    </row>
    <row r="90" spans="1:18" ht="29.25" customHeight="1">
      <c r="A90" s="163" t="s">
        <v>91</v>
      </c>
      <c r="B90" s="50">
        <v>77</v>
      </c>
      <c r="C90" s="60" t="s">
        <v>91</v>
      </c>
      <c r="D90" s="84">
        <f t="shared" si="1"/>
        <v>0</v>
      </c>
      <c r="E90" s="88"/>
      <c r="F90" s="89"/>
      <c r="G90" s="109">
        <v>0</v>
      </c>
      <c r="H90" s="87"/>
      <c r="I90" s="87"/>
      <c r="J90" s="115"/>
      <c r="K90" s="116"/>
      <c r="L90" s="117"/>
      <c r="M90" s="87"/>
      <c r="N90" s="87"/>
      <c r="O90" s="87"/>
      <c r="P90" s="87"/>
      <c r="Q90" s="87"/>
      <c r="R90" s="87"/>
    </row>
    <row r="91" spans="1:18" ht="29.25" customHeight="1">
      <c r="A91" s="163"/>
      <c r="B91" s="50">
        <v>78</v>
      </c>
      <c r="C91" s="61" t="s">
        <v>92</v>
      </c>
      <c r="D91" s="84">
        <f t="shared" si="1"/>
        <v>0</v>
      </c>
      <c r="E91" s="88"/>
      <c r="F91" s="89"/>
      <c r="G91" s="109">
        <v>0</v>
      </c>
      <c r="H91" s="87"/>
      <c r="I91" s="87"/>
      <c r="J91" s="115"/>
      <c r="K91" s="116"/>
      <c r="L91" s="117"/>
      <c r="M91" s="87"/>
      <c r="N91" s="87"/>
      <c r="O91" s="87"/>
      <c r="P91" s="87"/>
      <c r="Q91" s="87"/>
      <c r="R91" s="87"/>
    </row>
    <row r="92" spans="1:18" ht="29.25" customHeight="1">
      <c r="A92" s="163"/>
      <c r="B92" s="50">
        <v>79</v>
      </c>
      <c r="C92" s="61" t="s">
        <v>93</v>
      </c>
      <c r="D92" s="84">
        <f t="shared" si="1"/>
        <v>0</v>
      </c>
      <c r="E92" s="88"/>
      <c r="F92" s="89"/>
      <c r="G92" s="109">
        <v>0</v>
      </c>
      <c r="H92" s="87"/>
      <c r="I92" s="87"/>
      <c r="J92" s="115"/>
      <c r="K92" s="116"/>
      <c r="L92" s="117"/>
      <c r="M92" s="87"/>
      <c r="N92" s="87"/>
      <c r="O92" s="87"/>
      <c r="P92" s="87"/>
      <c r="Q92" s="87"/>
      <c r="R92" s="87"/>
    </row>
    <row r="93" spans="1:18" ht="29.25" customHeight="1">
      <c r="A93" s="163" t="s">
        <v>94</v>
      </c>
      <c r="B93" s="50">
        <v>80</v>
      </c>
      <c r="C93" s="62" t="s">
        <v>94</v>
      </c>
      <c r="D93" s="84">
        <f t="shared" si="1"/>
        <v>38</v>
      </c>
      <c r="E93" s="88"/>
      <c r="F93" s="89"/>
      <c r="G93" s="109">
        <v>32</v>
      </c>
      <c r="H93" s="87"/>
      <c r="I93" s="87"/>
      <c r="J93" s="115"/>
      <c r="K93" s="116"/>
      <c r="L93" s="117"/>
      <c r="M93" s="87"/>
      <c r="N93" s="87"/>
      <c r="O93" s="87"/>
      <c r="P93" s="87">
        <v>6</v>
      </c>
      <c r="Q93" s="87" t="s">
        <v>259</v>
      </c>
      <c r="R93" s="87" t="s">
        <v>397</v>
      </c>
    </row>
    <row r="94" spans="1:18" ht="29.25" customHeight="1">
      <c r="A94" s="163"/>
      <c r="B94" s="50">
        <v>81</v>
      </c>
      <c r="C94" s="61" t="s">
        <v>95</v>
      </c>
      <c r="D94" s="84">
        <f t="shared" si="1"/>
        <v>0</v>
      </c>
      <c r="E94" s="88"/>
      <c r="F94" s="89"/>
      <c r="G94" s="109">
        <v>0</v>
      </c>
      <c r="H94" s="87"/>
      <c r="I94" s="87"/>
      <c r="J94" s="115"/>
      <c r="K94" s="116"/>
      <c r="L94" s="117"/>
      <c r="M94" s="87"/>
      <c r="N94" s="87"/>
      <c r="O94" s="87"/>
      <c r="P94" s="87"/>
      <c r="Q94" s="87"/>
      <c r="R94" s="87"/>
    </row>
    <row r="95" spans="1:18" ht="29.25" customHeight="1">
      <c r="A95" s="163"/>
      <c r="B95" s="50">
        <v>82</v>
      </c>
      <c r="C95" s="61" t="s">
        <v>96</v>
      </c>
      <c r="D95" s="84">
        <f t="shared" si="1"/>
        <v>0</v>
      </c>
      <c r="E95" s="88"/>
      <c r="F95" s="89"/>
      <c r="G95" s="109">
        <v>0</v>
      </c>
      <c r="H95" s="87"/>
      <c r="I95" s="87"/>
      <c r="J95" s="115"/>
      <c r="K95" s="116"/>
      <c r="L95" s="117"/>
      <c r="M95" s="87"/>
      <c r="N95" s="87"/>
      <c r="O95" s="87"/>
      <c r="P95" s="87"/>
      <c r="Q95" s="87"/>
      <c r="R95" s="87"/>
    </row>
    <row r="96" spans="1:18" ht="29.25" customHeight="1">
      <c r="A96" s="163"/>
      <c r="B96" s="50">
        <v>83</v>
      </c>
      <c r="C96" s="61" t="s">
        <v>97</v>
      </c>
      <c r="D96" s="84">
        <f t="shared" si="1"/>
        <v>25</v>
      </c>
      <c r="E96" s="88"/>
      <c r="F96" s="89"/>
      <c r="G96" s="109">
        <v>19</v>
      </c>
      <c r="H96" s="87"/>
      <c r="I96" s="87"/>
      <c r="J96" s="115"/>
      <c r="K96" s="116"/>
      <c r="L96" s="117"/>
      <c r="M96" s="87"/>
      <c r="N96" s="87"/>
      <c r="O96" s="87"/>
      <c r="P96" s="87">
        <v>6</v>
      </c>
      <c r="Q96" s="87" t="s">
        <v>288</v>
      </c>
      <c r="R96" s="87" t="s">
        <v>285</v>
      </c>
    </row>
    <row r="97" spans="1:18" ht="29.25" customHeight="1">
      <c r="A97" s="163"/>
      <c r="B97" s="50">
        <v>84</v>
      </c>
      <c r="C97" s="61" t="s">
        <v>98</v>
      </c>
      <c r="D97" s="84">
        <f t="shared" si="1"/>
        <v>0</v>
      </c>
      <c r="E97" s="88"/>
      <c r="F97" s="89"/>
      <c r="G97" s="109">
        <v>0</v>
      </c>
      <c r="H97" s="87"/>
      <c r="I97" s="87"/>
      <c r="J97" s="115"/>
      <c r="K97" s="116"/>
      <c r="L97" s="117"/>
      <c r="M97" s="87"/>
      <c r="N97" s="87"/>
      <c r="O97" s="87"/>
      <c r="P97" s="87"/>
      <c r="Q97" s="87"/>
      <c r="R97" s="87"/>
    </row>
    <row r="98" spans="1:18" ht="29.25" customHeight="1">
      <c r="A98" s="163" t="s">
        <v>99</v>
      </c>
      <c r="B98" s="50">
        <v>85</v>
      </c>
      <c r="C98" s="62" t="s">
        <v>99</v>
      </c>
      <c r="D98" s="84">
        <f t="shared" si="1"/>
        <v>0</v>
      </c>
      <c r="E98" s="88"/>
      <c r="F98" s="89"/>
      <c r="G98" s="109">
        <v>0</v>
      </c>
      <c r="H98" s="87"/>
      <c r="I98" s="87"/>
      <c r="J98" s="115"/>
      <c r="K98" s="116"/>
      <c r="L98" s="117"/>
      <c r="M98" s="96"/>
      <c r="N98" s="96"/>
      <c r="O98" s="96"/>
      <c r="P98" s="87"/>
      <c r="Q98" s="87"/>
      <c r="R98" s="87"/>
    </row>
    <row r="99" spans="1:18" ht="29.25" customHeight="1">
      <c r="A99" s="163"/>
      <c r="B99" s="50">
        <v>86</v>
      </c>
      <c r="C99" s="61" t="s">
        <v>100</v>
      </c>
      <c r="D99" s="84">
        <f t="shared" si="1"/>
        <v>0</v>
      </c>
      <c r="E99" s="88"/>
      <c r="F99" s="89"/>
      <c r="G99" s="109">
        <v>0</v>
      </c>
      <c r="H99" s="87"/>
      <c r="I99" s="87"/>
      <c r="J99" s="115"/>
      <c r="K99" s="116"/>
      <c r="L99" s="117"/>
      <c r="M99" s="87"/>
      <c r="N99" s="87"/>
      <c r="O99" s="87"/>
      <c r="P99" s="87"/>
      <c r="Q99" s="87"/>
      <c r="R99" s="87"/>
    </row>
    <row r="100" spans="1:18" ht="29.25" customHeight="1">
      <c r="A100" s="163"/>
      <c r="B100" s="50">
        <v>87</v>
      </c>
      <c r="C100" s="61" t="s">
        <v>101</v>
      </c>
      <c r="D100" s="84">
        <f t="shared" si="1"/>
        <v>15</v>
      </c>
      <c r="E100" s="88"/>
      <c r="F100" s="89"/>
      <c r="G100" s="109">
        <v>4</v>
      </c>
      <c r="H100" s="87"/>
      <c r="I100" s="87"/>
      <c r="J100" s="115"/>
      <c r="K100" s="116"/>
      <c r="L100" s="117"/>
      <c r="M100" s="96"/>
      <c r="N100" s="96"/>
      <c r="O100" s="96"/>
      <c r="P100" s="87">
        <v>11</v>
      </c>
      <c r="Q100" s="87" t="s">
        <v>282</v>
      </c>
      <c r="R100" s="87" t="s">
        <v>289</v>
      </c>
    </row>
    <row r="101" spans="1:18" ht="29.25" customHeight="1">
      <c r="A101" s="163"/>
      <c r="B101" s="50">
        <v>88</v>
      </c>
      <c r="C101" s="61" t="s">
        <v>102</v>
      </c>
      <c r="D101" s="84">
        <f t="shared" si="1"/>
        <v>0</v>
      </c>
      <c r="E101" s="88"/>
      <c r="F101" s="89"/>
      <c r="G101" s="109">
        <v>0</v>
      </c>
      <c r="H101" s="87"/>
      <c r="I101" s="87"/>
      <c r="J101" s="115"/>
      <c r="K101" s="116"/>
      <c r="L101" s="117"/>
      <c r="M101" s="87"/>
      <c r="N101" s="87"/>
      <c r="O101" s="87"/>
      <c r="P101" s="87"/>
      <c r="Q101" s="87"/>
      <c r="R101" s="87"/>
    </row>
    <row r="102" spans="1:18" ht="29.25" customHeight="1">
      <c r="A102" s="163"/>
      <c r="B102" s="50">
        <v>89</v>
      </c>
      <c r="C102" s="61" t="s">
        <v>103</v>
      </c>
      <c r="D102" s="84">
        <f t="shared" si="1"/>
        <v>4</v>
      </c>
      <c r="E102" s="88"/>
      <c r="F102" s="89"/>
      <c r="G102" s="109">
        <v>2</v>
      </c>
      <c r="H102" s="87"/>
      <c r="I102" s="87"/>
      <c r="J102" s="115"/>
      <c r="K102" s="116"/>
      <c r="L102" s="117"/>
      <c r="M102" s="96"/>
      <c r="N102" s="96"/>
      <c r="O102" s="96"/>
      <c r="P102" s="87">
        <v>2</v>
      </c>
      <c r="Q102" s="87" t="s">
        <v>259</v>
      </c>
      <c r="R102" s="87" t="s">
        <v>260</v>
      </c>
    </row>
    <row r="103" spans="1:18" ht="29.25" customHeight="1">
      <c r="A103" s="163"/>
      <c r="B103" s="50">
        <v>90</v>
      </c>
      <c r="C103" s="61" t="s">
        <v>104</v>
      </c>
      <c r="D103" s="84">
        <f t="shared" si="1"/>
        <v>0</v>
      </c>
      <c r="E103" s="88"/>
      <c r="F103" s="89"/>
      <c r="G103" s="109">
        <v>0</v>
      </c>
      <c r="H103" s="87"/>
      <c r="I103" s="87"/>
      <c r="J103" s="115"/>
      <c r="K103" s="116"/>
      <c r="L103" s="117"/>
      <c r="M103" s="87"/>
      <c r="N103" s="87"/>
      <c r="O103" s="87"/>
      <c r="P103" s="87"/>
      <c r="Q103" s="87"/>
      <c r="R103" s="87"/>
    </row>
    <row r="104" spans="1:18" ht="29.25" customHeight="1">
      <c r="A104" s="46" t="s">
        <v>105</v>
      </c>
      <c r="B104" s="50">
        <v>91</v>
      </c>
      <c r="C104" s="62" t="s">
        <v>105</v>
      </c>
      <c r="D104" s="84">
        <f t="shared" si="1"/>
        <v>92</v>
      </c>
      <c r="E104" s="88"/>
      <c r="F104" s="89"/>
      <c r="G104" s="109">
        <v>60</v>
      </c>
      <c r="H104" s="87"/>
      <c r="I104" s="87"/>
      <c r="J104" s="115"/>
      <c r="K104" s="116"/>
      <c r="L104" s="117"/>
      <c r="M104" s="96"/>
      <c r="N104" s="96"/>
      <c r="O104" s="96"/>
      <c r="P104" s="87">
        <v>32</v>
      </c>
      <c r="Q104" s="87" t="s">
        <v>399</v>
      </c>
      <c r="R104" s="87" t="s">
        <v>263</v>
      </c>
    </row>
    <row r="105" spans="1:18" ht="29.25" customHeight="1">
      <c r="A105" s="46" t="s">
        <v>174</v>
      </c>
      <c r="B105" s="50">
        <v>92</v>
      </c>
      <c r="C105" s="62" t="s">
        <v>106</v>
      </c>
      <c r="D105" s="84">
        <f t="shared" si="1"/>
        <v>3</v>
      </c>
      <c r="E105" s="88"/>
      <c r="F105" s="89"/>
      <c r="G105" s="109">
        <v>1</v>
      </c>
      <c r="H105" s="87"/>
      <c r="I105" s="87"/>
      <c r="J105" s="115"/>
      <c r="K105" s="116"/>
      <c r="L105" s="117"/>
      <c r="M105" s="87"/>
      <c r="N105" s="87"/>
      <c r="O105" s="87"/>
      <c r="P105" s="87">
        <v>2</v>
      </c>
      <c r="Q105" s="87" t="s">
        <v>259</v>
      </c>
      <c r="R105" s="87" t="s">
        <v>290</v>
      </c>
    </row>
    <row r="106" spans="1:18" ht="29.25" customHeight="1">
      <c r="A106" s="46" t="s">
        <v>107</v>
      </c>
      <c r="B106" s="50">
        <v>93</v>
      </c>
      <c r="C106" s="62" t="s">
        <v>108</v>
      </c>
      <c r="D106" s="84">
        <f t="shared" si="1"/>
        <v>1</v>
      </c>
      <c r="E106" s="88"/>
      <c r="F106" s="89"/>
      <c r="G106" s="109">
        <v>0</v>
      </c>
      <c r="H106" s="87"/>
      <c r="I106" s="87"/>
      <c r="J106" s="115"/>
      <c r="K106" s="116"/>
      <c r="L106" s="117"/>
      <c r="M106" s="87"/>
      <c r="N106" s="87"/>
      <c r="O106" s="87"/>
      <c r="P106" s="87">
        <v>1</v>
      </c>
      <c r="Q106" s="87" t="s">
        <v>259</v>
      </c>
      <c r="R106" s="87" t="s">
        <v>287</v>
      </c>
    </row>
    <row r="107" spans="1:18" ht="29.25" customHeight="1">
      <c r="A107" s="163" t="s">
        <v>175</v>
      </c>
      <c r="B107" s="50">
        <v>94</v>
      </c>
      <c r="C107" s="62" t="s">
        <v>109</v>
      </c>
      <c r="D107" s="84">
        <f t="shared" si="1"/>
        <v>7</v>
      </c>
      <c r="E107" s="88"/>
      <c r="F107" s="89"/>
      <c r="G107" s="109">
        <v>7</v>
      </c>
      <c r="H107" s="87"/>
      <c r="I107" s="87"/>
      <c r="J107" s="115"/>
      <c r="K107" s="116"/>
      <c r="L107" s="117"/>
      <c r="M107" s="87"/>
      <c r="N107" s="87"/>
      <c r="O107" s="87"/>
      <c r="P107" s="87"/>
      <c r="Q107" s="87"/>
      <c r="R107" s="87"/>
    </row>
    <row r="108" spans="1:18" ht="29.25" customHeight="1">
      <c r="A108" s="163"/>
      <c r="B108" s="50">
        <v>95</v>
      </c>
      <c r="C108" s="62" t="s">
        <v>110</v>
      </c>
      <c r="D108" s="84">
        <f t="shared" si="1"/>
        <v>0</v>
      </c>
      <c r="E108" s="88"/>
      <c r="F108" s="89"/>
      <c r="G108" s="109">
        <v>0</v>
      </c>
      <c r="H108" s="87"/>
      <c r="I108" s="87"/>
      <c r="J108" s="115"/>
      <c r="K108" s="116"/>
      <c r="L108" s="117"/>
      <c r="M108" s="87"/>
      <c r="N108" s="87"/>
      <c r="O108" s="87"/>
      <c r="P108" s="87"/>
      <c r="Q108" s="87"/>
      <c r="R108" s="87"/>
    </row>
    <row r="109" spans="1:18" ht="29.25" customHeight="1">
      <c r="A109" s="163"/>
      <c r="B109" s="50">
        <v>96</v>
      </c>
      <c r="C109" s="62" t="s">
        <v>111</v>
      </c>
      <c r="D109" s="84">
        <f t="shared" si="1"/>
        <v>36</v>
      </c>
      <c r="E109" s="88"/>
      <c r="F109" s="89"/>
      <c r="G109" s="109">
        <v>11</v>
      </c>
      <c r="H109" s="87"/>
      <c r="I109" s="87"/>
      <c r="J109" s="115"/>
      <c r="K109" s="116"/>
      <c r="L109" s="117"/>
      <c r="M109" s="96"/>
      <c r="N109" s="96"/>
      <c r="O109" s="96"/>
      <c r="P109" s="87">
        <v>25</v>
      </c>
      <c r="Q109" s="87" t="s">
        <v>259</v>
      </c>
      <c r="R109" s="87" t="s">
        <v>270</v>
      </c>
    </row>
    <row r="110" spans="1:18" ht="29.25" customHeight="1">
      <c r="A110" s="163"/>
      <c r="B110" s="50">
        <v>97</v>
      </c>
      <c r="C110" s="62" t="s">
        <v>112</v>
      </c>
      <c r="D110" s="84">
        <f t="shared" si="1"/>
        <v>2</v>
      </c>
      <c r="E110" s="88"/>
      <c r="F110" s="89"/>
      <c r="G110" s="109">
        <v>2</v>
      </c>
      <c r="H110" s="87"/>
      <c r="I110" s="87"/>
      <c r="J110" s="115"/>
      <c r="K110" s="116"/>
      <c r="L110" s="117"/>
      <c r="M110" s="96"/>
      <c r="N110" s="96"/>
      <c r="O110" s="96"/>
      <c r="P110" s="87"/>
      <c r="Q110" s="87"/>
      <c r="R110" s="87"/>
    </row>
    <row r="111" spans="1:18" ht="29.25" customHeight="1">
      <c r="A111" s="163"/>
      <c r="B111" s="50">
        <v>98</v>
      </c>
      <c r="C111" s="62" t="s">
        <v>113</v>
      </c>
      <c r="D111" s="84">
        <f t="shared" si="1"/>
        <v>0</v>
      </c>
      <c r="E111" s="88"/>
      <c r="F111" s="89"/>
      <c r="G111" s="109">
        <v>0</v>
      </c>
      <c r="H111" s="87"/>
      <c r="I111" s="87"/>
      <c r="J111" s="115"/>
      <c r="K111" s="116"/>
      <c r="L111" s="117"/>
      <c r="M111" s="87"/>
      <c r="N111" s="87"/>
      <c r="O111" s="87"/>
      <c r="P111" s="87"/>
      <c r="Q111" s="87"/>
      <c r="R111" s="87"/>
    </row>
    <row r="112" spans="1:18" ht="29.25" customHeight="1">
      <c r="A112" s="163"/>
      <c r="B112" s="50">
        <v>99</v>
      </c>
      <c r="C112" s="62" t="s">
        <v>114</v>
      </c>
      <c r="D112" s="84">
        <f t="shared" si="1"/>
        <v>0</v>
      </c>
      <c r="E112" s="88"/>
      <c r="F112" s="89"/>
      <c r="G112" s="109">
        <v>0</v>
      </c>
      <c r="H112" s="87"/>
      <c r="I112" s="87"/>
      <c r="J112" s="115"/>
      <c r="K112" s="116"/>
      <c r="L112" s="117"/>
      <c r="M112" s="96"/>
      <c r="N112" s="96"/>
      <c r="O112" s="96"/>
      <c r="P112" s="87"/>
      <c r="Q112" s="87"/>
      <c r="R112" s="87"/>
    </row>
    <row r="113" spans="1:18" ht="29.25" customHeight="1">
      <c r="A113" s="163"/>
      <c r="B113" s="50">
        <v>100</v>
      </c>
      <c r="C113" s="62" t="s">
        <v>115</v>
      </c>
      <c r="D113" s="84">
        <f t="shared" si="1"/>
        <v>0</v>
      </c>
      <c r="E113" s="88"/>
      <c r="F113" s="89"/>
      <c r="G113" s="109">
        <v>0</v>
      </c>
      <c r="H113" s="87"/>
      <c r="I113" s="87"/>
      <c r="J113" s="115"/>
      <c r="K113" s="116"/>
      <c r="L113" s="117"/>
      <c r="M113" s="87"/>
      <c r="N113" s="87"/>
      <c r="O113" s="87"/>
      <c r="P113" s="87"/>
      <c r="Q113" s="87"/>
      <c r="R113" s="87"/>
    </row>
    <row r="114" spans="1:18" ht="29.25" customHeight="1">
      <c r="A114" s="163" t="s">
        <v>116</v>
      </c>
      <c r="B114" s="50">
        <v>101</v>
      </c>
      <c r="C114" s="62" t="s">
        <v>116</v>
      </c>
      <c r="D114" s="84">
        <f t="shared" si="1"/>
        <v>7</v>
      </c>
      <c r="E114" s="88"/>
      <c r="F114" s="89"/>
      <c r="G114" s="109">
        <v>3</v>
      </c>
      <c r="H114" s="87"/>
      <c r="I114" s="87"/>
      <c r="J114" s="115"/>
      <c r="K114" s="116"/>
      <c r="L114" s="117"/>
      <c r="M114" s="87"/>
      <c r="N114" s="87"/>
      <c r="O114" s="87"/>
      <c r="P114" s="87">
        <v>4</v>
      </c>
      <c r="Q114" s="87" t="s">
        <v>259</v>
      </c>
      <c r="R114" s="87" t="s">
        <v>286</v>
      </c>
    </row>
    <row r="115" spans="1:18" ht="29.25" customHeight="1">
      <c r="A115" s="163"/>
      <c r="B115" s="50">
        <v>102</v>
      </c>
      <c r="C115" s="62" t="s">
        <v>117</v>
      </c>
      <c r="D115" s="84">
        <f t="shared" si="1"/>
        <v>0</v>
      </c>
      <c r="E115" s="88"/>
      <c r="F115" s="89"/>
      <c r="G115" s="109">
        <v>0</v>
      </c>
      <c r="H115" s="87"/>
      <c r="I115" s="87"/>
      <c r="J115" s="115"/>
      <c r="K115" s="116"/>
      <c r="L115" s="117"/>
      <c r="M115" s="87"/>
      <c r="N115" s="87"/>
      <c r="O115" s="87"/>
      <c r="P115" s="87"/>
      <c r="Q115" s="87"/>
      <c r="R115" s="87"/>
    </row>
    <row r="116" spans="1:18" ht="29.25" customHeight="1">
      <c r="A116" s="163"/>
      <c r="B116" s="50">
        <v>103</v>
      </c>
      <c r="C116" s="62" t="s">
        <v>118</v>
      </c>
      <c r="D116" s="84">
        <f t="shared" si="1"/>
        <v>0</v>
      </c>
      <c r="E116" s="88"/>
      <c r="F116" s="89"/>
      <c r="G116" s="109">
        <v>0</v>
      </c>
      <c r="H116" s="87"/>
      <c r="I116" s="87"/>
      <c r="J116" s="115"/>
      <c r="K116" s="116"/>
      <c r="L116" s="117"/>
      <c r="M116" s="87"/>
      <c r="N116" s="87"/>
      <c r="O116" s="87"/>
      <c r="P116" s="87"/>
      <c r="Q116" s="87"/>
      <c r="R116" s="87"/>
    </row>
    <row r="117" spans="1:18" ht="29.25" customHeight="1">
      <c r="A117" s="163"/>
      <c r="B117" s="50">
        <v>104</v>
      </c>
      <c r="C117" s="62" t="s">
        <v>119</v>
      </c>
      <c r="D117" s="84">
        <f t="shared" si="1"/>
        <v>0</v>
      </c>
      <c r="E117" s="88"/>
      <c r="F117" s="89"/>
      <c r="G117" s="109">
        <v>0</v>
      </c>
      <c r="H117" s="87"/>
      <c r="I117" s="87"/>
      <c r="J117" s="115"/>
      <c r="K117" s="116"/>
      <c r="L117" s="117"/>
      <c r="M117" s="87"/>
      <c r="N117" s="87"/>
      <c r="O117" s="87"/>
      <c r="P117" s="87"/>
      <c r="Q117" s="87"/>
      <c r="R117" s="87"/>
    </row>
    <row r="118" spans="1:18" ht="29.25" customHeight="1">
      <c r="A118" s="163"/>
      <c r="B118" s="50">
        <v>105</v>
      </c>
      <c r="C118" s="62" t="s">
        <v>120</v>
      </c>
      <c r="D118" s="84">
        <f t="shared" si="1"/>
        <v>0</v>
      </c>
      <c r="E118" s="88"/>
      <c r="F118" s="89"/>
      <c r="G118" s="109">
        <v>0</v>
      </c>
      <c r="H118" s="87"/>
      <c r="I118" s="87"/>
      <c r="J118" s="115"/>
      <c r="K118" s="116"/>
      <c r="L118" s="117"/>
      <c r="M118" s="87"/>
      <c r="N118" s="87"/>
      <c r="O118" s="87"/>
      <c r="P118" s="87"/>
      <c r="Q118" s="87"/>
      <c r="R118" s="87"/>
    </row>
    <row r="119" spans="1:18" ht="29.25" customHeight="1">
      <c r="A119" s="163"/>
      <c r="B119" s="50">
        <v>106</v>
      </c>
      <c r="C119" s="62" t="s">
        <v>121</v>
      </c>
      <c r="D119" s="84">
        <f t="shared" si="1"/>
        <v>0</v>
      </c>
      <c r="E119" s="88"/>
      <c r="F119" s="89"/>
      <c r="G119" s="109">
        <v>0</v>
      </c>
      <c r="H119" s="87"/>
      <c r="I119" s="87"/>
      <c r="J119" s="115"/>
      <c r="K119" s="116"/>
      <c r="L119" s="117"/>
      <c r="M119" s="87"/>
      <c r="N119" s="87"/>
      <c r="O119" s="87"/>
      <c r="P119" s="87"/>
      <c r="Q119" s="87"/>
      <c r="R119" s="87"/>
    </row>
    <row r="120" spans="1:18" ht="29.25" customHeight="1">
      <c r="A120" s="163"/>
      <c r="B120" s="50">
        <v>107</v>
      </c>
      <c r="C120" s="62" t="s">
        <v>122</v>
      </c>
      <c r="D120" s="84">
        <f t="shared" si="1"/>
        <v>0</v>
      </c>
      <c r="E120" s="88"/>
      <c r="F120" s="89"/>
      <c r="G120" s="109">
        <v>0</v>
      </c>
      <c r="H120" s="87"/>
      <c r="I120" s="87"/>
      <c r="J120" s="115"/>
      <c r="K120" s="116"/>
      <c r="L120" s="117"/>
      <c r="M120" s="87"/>
      <c r="N120" s="87"/>
      <c r="O120" s="87"/>
      <c r="P120" s="87"/>
      <c r="Q120" s="87"/>
      <c r="R120" s="87"/>
    </row>
    <row r="121" spans="1:18" ht="29.25" customHeight="1">
      <c r="A121" s="163"/>
      <c r="B121" s="50">
        <v>108</v>
      </c>
      <c r="C121" s="62" t="s">
        <v>123</v>
      </c>
      <c r="D121" s="84">
        <f t="shared" si="1"/>
        <v>0</v>
      </c>
      <c r="E121" s="88"/>
      <c r="F121" s="89"/>
      <c r="G121" s="109">
        <v>0</v>
      </c>
      <c r="H121" s="87"/>
      <c r="I121" s="87"/>
      <c r="J121" s="115"/>
      <c r="K121" s="116"/>
      <c r="L121" s="117"/>
      <c r="M121" s="87"/>
      <c r="N121" s="87"/>
      <c r="O121" s="87"/>
      <c r="P121" s="87"/>
      <c r="Q121" s="87"/>
      <c r="R121" s="87"/>
    </row>
    <row r="122" spans="1:18" ht="29.25" customHeight="1">
      <c r="A122" s="163"/>
      <c r="B122" s="50">
        <v>109</v>
      </c>
      <c r="C122" s="62" t="s">
        <v>124</v>
      </c>
      <c r="D122" s="84">
        <f t="shared" si="1"/>
        <v>0</v>
      </c>
      <c r="E122" s="88"/>
      <c r="F122" s="89"/>
      <c r="G122" s="109">
        <v>0</v>
      </c>
      <c r="H122" s="87"/>
      <c r="I122" s="87"/>
      <c r="J122" s="115"/>
      <c r="K122" s="116"/>
      <c r="L122" s="117"/>
      <c r="M122" s="87"/>
      <c r="N122" s="87"/>
      <c r="O122" s="87"/>
      <c r="P122" s="87"/>
      <c r="Q122" s="87"/>
      <c r="R122" s="87"/>
    </row>
    <row r="123" spans="1:18" ht="29.25" customHeight="1">
      <c r="A123" s="163"/>
      <c r="B123" s="50">
        <v>110</v>
      </c>
      <c r="C123" s="62" t="s">
        <v>125</v>
      </c>
      <c r="D123" s="84">
        <f t="shared" si="1"/>
        <v>0</v>
      </c>
      <c r="E123" s="88"/>
      <c r="F123" s="89"/>
      <c r="G123" s="109">
        <v>0</v>
      </c>
      <c r="H123" s="87"/>
      <c r="I123" s="87"/>
      <c r="J123" s="115"/>
      <c r="K123" s="116"/>
      <c r="L123" s="117"/>
      <c r="M123" s="87"/>
      <c r="N123" s="87"/>
      <c r="O123" s="87"/>
      <c r="P123" s="87"/>
      <c r="Q123" s="87"/>
      <c r="R123" s="87"/>
    </row>
    <row r="124" spans="1:18" ht="29.25" customHeight="1">
      <c r="A124" s="163"/>
      <c r="B124" s="50">
        <v>111</v>
      </c>
      <c r="C124" s="62" t="s">
        <v>126</v>
      </c>
      <c r="D124" s="84">
        <f t="shared" si="1"/>
        <v>0</v>
      </c>
      <c r="E124" s="88"/>
      <c r="F124" s="89"/>
      <c r="G124" s="109">
        <v>0</v>
      </c>
      <c r="H124" s="87"/>
      <c r="I124" s="87"/>
      <c r="J124" s="115"/>
      <c r="K124" s="116"/>
      <c r="L124" s="117"/>
      <c r="M124" s="87"/>
      <c r="N124" s="87"/>
      <c r="O124" s="87"/>
      <c r="P124" s="87"/>
      <c r="Q124" s="87"/>
      <c r="R124" s="87"/>
    </row>
    <row r="125" spans="1:18" ht="29.25" customHeight="1">
      <c r="A125" s="163"/>
      <c r="B125" s="50">
        <v>112</v>
      </c>
      <c r="C125" s="62" t="s">
        <v>127</v>
      </c>
      <c r="D125" s="84">
        <f t="shared" si="1"/>
        <v>0</v>
      </c>
      <c r="E125" s="88"/>
      <c r="F125" s="89"/>
      <c r="G125" s="109">
        <v>0</v>
      </c>
      <c r="H125" s="87"/>
      <c r="I125" s="87"/>
      <c r="J125" s="115"/>
      <c r="K125" s="116"/>
      <c r="L125" s="117"/>
      <c r="M125" s="87"/>
      <c r="N125" s="87"/>
      <c r="O125" s="87"/>
      <c r="P125" s="87"/>
      <c r="Q125" s="87"/>
      <c r="R125" s="87"/>
    </row>
    <row r="126" spans="1:18" ht="29.25" customHeight="1">
      <c r="A126" s="163"/>
      <c r="B126" s="50">
        <v>113</v>
      </c>
      <c r="C126" s="62" t="s">
        <v>128</v>
      </c>
      <c r="D126" s="84">
        <f t="shared" si="1"/>
        <v>0</v>
      </c>
      <c r="E126" s="88"/>
      <c r="F126" s="89"/>
      <c r="G126" s="109">
        <v>0</v>
      </c>
      <c r="H126" s="87"/>
      <c r="I126" s="87"/>
      <c r="J126" s="115"/>
      <c r="K126" s="116"/>
      <c r="L126" s="117"/>
      <c r="M126" s="87"/>
      <c r="N126" s="87"/>
      <c r="O126" s="87"/>
      <c r="P126" s="87"/>
      <c r="Q126" s="87"/>
      <c r="R126" s="87"/>
    </row>
    <row r="127" spans="1:18" ht="29.25" customHeight="1">
      <c r="A127" s="163"/>
      <c r="B127" s="50">
        <v>114</v>
      </c>
      <c r="C127" s="62" t="s">
        <v>129</v>
      </c>
      <c r="D127" s="84">
        <f t="shared" si="1"/>
        <v>0</v>
      </c>
      <c r="E127" s="88"/>
      <c r="F127" s="89"/>
      <c r="G127" s="109">
        <v>0</v>
      </c>
      <c r="H127" s="87"/>
      <c r="I127" s="87"/>
      <c r="J127" s="115"/>
      <c r="K127" s="116"/>
      <c r="L127" s="117"/>
      <c r="M127" s="87"/>
      <c r="N127" s="87"/>
      <c r="O127" s="87"/>
      <c r="P127" s="87"/>
      <c r="Q127" s="87"/>
      <c r="R127" s="87"/>
    </row>
    <row r="128" spans="1:18" ht="29.25" customHeight="1">
      <c r="A128" s="163"/>
      <c r="B128" s="50">
        <v>115</v>
      </c>
      <c r="C128" s="62" t="s">
        <v>130</v>
      </c>
      <c r="D128" s="84">
        <f t="shared" si="1"/>
        <v>0</v>
      </c>
      <c r="E128" s="88"/>
      <c r="F128" s="89"/>
      <c r="G128" s="109">
        <v>0</v>
      </c>
      <c r="H128" s="87"/>
      <c r="I128" s="87"/>
      <c r="J128" s="115"/>
      <c r="K128" s="116"/>
      <c r="L128" s="117"/>
      <c r="M128" s="87"/>
      <c r="N128" s="87"/>
      <c r="O128" s="87"/>
      <c r="P128" s="87"/>
      <c r="Q128" s="87"/>
      <c r="R128" s="87"/>
    </row>
    <row r="129" spans="1:18" ht="29.25" customHeight="1">
      <c r="A129" s="163"/>
      <c r="B129" s="50">
        <v>116</v>
      </c>
      <c r="C129" s="62" t="s">
        <v>131</v>
      </c>
      <c r="D129" s="84">
        <f t="shared" si="1"/>
        <v>0</v>
      </c>
      <c r="E129" s="88"/>
      <c r="F129" s="89"/>
      <c r="G129" s="109">
        <v>0</v>
      </c>
      <c r="H129" s="87"/>
      <c r="I129" s="87"/>
      <c r="J129" s="115"/>
      <c r="K129" s="116"/>
      <c r="L129" s="117"/>
      <c r="M129" s="87"/>
      <c r="N129" s="87"/>
      <c r="O129" s="87"/>
      <c r="P129" s="87"/>
      <c r="Q129" s="87"/>
      <c r="R129" s="87"/>
    </row>
    <row r="130" spans="1:18" ht="29.25" customHeight="1">
      <c r="A130" s="163"/>
      <c r="B130" s="50">
        <v>117</v>
      </c>
      <c r="C130" s="62" t="s">
        <v>132</v>
      </c>
      <c r="D130" s="84">
        <f t="shared" si="1"/>
        <v>0</v>
      </c>
      <c r="E130" s="88"/>
      <c r="F130" s="89"/>
      <c r="G130" s="109">
        <v>0</v>
      </c>
      <c r="H130" s="87"/>
      <c r="I130" s="87"/>
      <c r="J130" s="115"/>
      <c r="K130" s="116"/>
      <c r="L130" s="117"/>
      <c r="M130" s="87"/>
      <c r="N130" s="87"/>
      <c r="O130" s="87"/>
      <c r="P130" s="87"/>
      <c r="Q130" s="87"/>
      <c r="R130" s="87"/>
    </row>
    <row r="131" spans="1:18" ht="29.25" customHeight="1">
      <c r="A131" s="163"/>
      <c r="B131" s="50">
        <v>118</v>
      </c>
      <c r="C131" s="62" t="s">
        <v>133</v>
      </c>
      <c r="D131" s="84">
        <f t="shared" si="1"/>
        <v>0</v>
      </c>
      <c r="E131" s="88"/>
      <c r="F131" s="89"/>
      <c r="G131" s="109">
        <v>0</v>
      </c>
      <c r="H131" s="87"/>
      <c r="I131" s="87"/>
      <c r="J131" s="115"/>
      <c r="K131" s="116"/>
      <c r="L131" s="117"/>
      <c r="M131" s="87"/>
      <c r="N131" s="87"/>
      <c r="O131" s="87"/>
      <c r="P131" s="87"/>
      <c r="Q131" s="87"/>
      <c r="R131" s="87"/>
    </row>
    <row r="132" spans="1:18" ht="29.25" customHeight="1">
      <c r="A132" s="163"/>
      <c r="B132" s="50">
        <v>119</v>
      </c>
      <c r="C132" s="62" t="s">
        <v>134</v>
      </c>
      <c r="D132" s="84">
        <f t="shared" si="1"/>
        <v>0</v>
      </c>
      <c r="E132" s="88"/>
      <c r="F132" s="89"/>
      <c r="G132" s="109">
        <v>0</v>
      </c>
      <c r="H132" s="87"/>
      <c r="I132" s="87"/>
      <c r="J132" s="115"/>
      <c r="K132" s="116"/>
      <c r="L132" s="117"/>
      <c r="M132" s="87"/>
      <c r="N132" s="87"/>
      <c r="O132" s="87"/>
      <c r="P132" s="87"/>
      <c r="Q132" s="87"/>
      <c r="R132" s="87"/>
    </row>
    <row r="133" spans="1:18" ht="29.25" customHeight="1">
      <c r="A133" s="163"/>
      <c r="B133" s="50">
        <v>120</v>
      </c>
      <c r="C133" s="62" t="s">
        <v>135</v>
      </c>
      <c r="D133" s="84">
        <f t="shared" si="1"/>
        <v>0</v>
      </c>
      <c r="E133" s="88"/>
      <c r="F133" s="89"/>
      <c r="G133" s="109">
        <v>0</v>
      </c>
      <c r="H133" s="87"/>
      <c r="I133" s="87"/>
      <c r="J133" s="115"/>
      <c r="K133" s="116"/>
      <c r="L133" s="117"/>
      <c r="M133" s="87"/>
      <c r="N133" s="87"/>
      <c r="O133" s="87"/>
      <c r="P133" s="87"/>
      <c r="Q133" s="87"/>
      <c r="R133" s="87"/>
    </row>
    <row r="134" spans="1:18" ht="29.25" customHeight="1">
      <c r="A134" s="163"/>
      <c r="B134" s="50">
        <v>121</v>
      </c>
      <c r="C134" s="62" t="s">
        <v>136</v>
      </c>
      <c r="D134" s="84">
        <f t="shared" si="1"/>
        <v>0</v>
      </c>
      <c r="E134" s="88"/>
      <c r="F134" s="89"/>
      <c r="G134" s="109">
        <v>0</v>
      </c>
      <c r="H134" s="87"/>
      <c r="I134" s="87"/>
      <c r="J134" s="115"/>
      <c r="K134" s="116"/>
      <c r="L134" s="117"/>
      <c r="M134" s="87"/>
      <c r="N134" s="87"/>
      <c r="O134" s="87"/>
      <c r="P134" s="87"/>
      <c r="Q134" s="87"/>
      <c r="R134" s="87"/>
    </row>
    <row r="135" spans="1:18" ht="29.25" customHeight="1">
      <c r="A135" s="163"/>
      <c r="B135" s="50">
        <v>122</v>
      </c>
      <c r="C135" s="62" t="s">
        <v>137</v>
      </c>
      <c r="D135" s="84">
        <f t="shared" si="1"/>
        <v>0</v>
      </c>
      <c r="E135" s="88"/>
      <c r="F135" s="89"/>
      <c r="G135" s="109">
        <v>0</v>
      </c>
      <c r="H135" s="87"/>
      <c r="I135" s="87"/>
      <c r="J135" s="115"/>
      <c r="K135" s="116"/>
      <c r="L135" s="117"/>
      <c r="M135" s="87"/>
      <c r="N135" s="87"/>
      <c r="O135" s="87"/>
      <c r="P135" s="87"/>
      <c r="Q135" s="87"/>
      <c r="R135" s="87"/>
    </row>
    <row r="136" spans="1:18" ht="29.25" customHeight="1">
      <c r="A136" s="163"/>
      <c r="B136" s="50">
        <v>123</v>
      </c>
      <c r="C136" s="62" t="s">
        <v>138</v>
      </c>
      <c r="D136" s="84">
        <f t="shared" si="1"/>
        <v>0</v>
      </c>
      <c r="E136" s="88"/>
      <c r="F136" s="89"/>
      <c r="G136" s="109">
        <v>0</v>
      </c>
      <c r="H136" s="87"/>
      <c r="I136" s="87"/>
      <c r="J136" s="115"/>
      <c r="K136" s="116"/>
      <c r="L136" s="117"/>
      <c r="M136" s="87"/>
      <c r="N136" s="87"/>
      <c r="O136" s="87"/>
      <c r="P136" s="87"/>
      <c r="Q136" s="87"/>
      <c r="R136" s="87"/>
    </row>
    <row r="137" spans="1:18" ht="29.25" customHeight="1">
      <c r="A137" s="163" t="s">
        <v>139</v>
      </c>
      <c r="B137" s="50">
        <v>124</v>
      </c>
      <c r="C137" s="62" t="s">
        <v>140</v>
      </c>
      <c r="D137" s="84">
        <f t="shared" si="1"/>
        <v>0</v>
      </c>
      <c r="E137" s="88"/>
      <c r="F137" s="89"/>
      <c r="G137" s="109">
        <v>0</v>
      </c>
      <c r="H137" s="87"/>
      <c r="I137" s="87"/>
      <c r="J137" s="115"/>
      <c r="K137" s="116"/>
      <c r="L137" s="117"/>
      <c r="M137" s="87"/>
      <c r="N137" s="87"/>
      <c r="O137" s="87"/>
      <c r="P137" s="87"/>
      <c r="Q137" s="87"/>
      <c r="R137" s="87"/>
    </row>
    <row r="138" spans="1:18" ht="29.25" customHeight="1">
      <c r="A138" s="163"/>
      <c r="B138" s="50">
        <v>125</v>
      </c>
      <c r="C138" s="62" t="s">
        <v>139</v>
      </c>
      <c r="D138" s="84">
        <f aca="true" t="shared" si="2" ref="D138:D165">G138+J138+M138+P138</f>
        <v>0</v>
      </c>
      <c r="E138" s="88"/>
      <c r="F138" s="89"/>
      <c r="G138" s="109">
        <v>0</v>
      </c>
      <c r="H138" s="87"/>
      <c r="I138" s="87"/>
      <c r="J138" s="115"/>
      <c r="K138" s="116"/>
      <c r="L138" s="117"/>
      <c r="M138" s="87"/>
      <c r="N138" s="87"/>
      <c r="O138" s="87"/>
      <c r="P138" s="87"/>
      <c r="Q138" s="87"/>
      <c r="R138" s="87"/>
    </row>
    <row r="139" spans="1:18" ht="29.25" customHeight="1">
      <c r="A139" s="163"/>
      <c r="B139" s="50">
        <v>126</v>
      </c>
      <c r="C139" s="62" t="s">
        <v>141</v>
      </c>
      <c r="D139" s="84">
        <f t="shared" si="2"/>
        <v>0</v>
      </c>
      <c r="E139" s="88"/>
      <c r="F139" s="89"/>
      <c r="G139" s="109">
        <v>0</v>
      </c>
      <c r="H139" s="87"/>
      <c r="I139" s="87"/>
      <c r="J139" s="115"/>
      <c r="K139" s="116"/>
      <c r="L139" s="117"/>
      <c r="M139" s="87"/>
      <c r="N139" s="87"/>
      <c r="O139" s="87"/>
      <c r="P139" s="87"/>
      <c r="Q139" s="87"/>
      <c r="R139" s="87"/>
    </row>
    <row r="140" spans="1:18" ht="29.25" customHeight="1">
      <c r="A140" s="163"/>
      <c r="B140" s="50">
        <v>127</v>
      </c>
      <c r="C140" s="62" t="s">
        <v>142</v>
      </c>
      <c r="D140" s="84">
        <f t="shared" si="2"/>
        <v>0</v>
      </c>
      <c r="E140" s="88"/>
      <c r="F140" s="89"/>
      <c r="G140" s="109">
        <v>0</v>
      </c>
      <c r="H140" s="87"/>
      <c r="I140" s="87"/>
      <c r="J140" s="115"/>
      <c r="K140" s="116"/>
      <c r="L140" s="117"/>
      <c r="M140" s="87"/>
      <c r="N140" s="87"/>
      <c r="O140" s="87"/>
      <c r="P140" s="87"/>
      <c r="Q140" s="87"/>
      <c r="R140" s="87"/>
    </row>
    <row r="141" spans="1:18" ht="29.25" customHeight="1">
      <c r="A141" s="163"/>
      <c r="B141" s="50">
        <v>128</v>
      </c>
      <c r="C141" s="62" t="s">
        <v>143</v>
      </c>
      <c r="D141" s="84">
        <f t="shared" si="2"/>
        <v>0</v>
      </c>
      <c r="E141" s="88"/>
      <c r="F141" s="89"/>
      <c r="G141" s="109">
        <v>0</v>
      </c>
      <c r="H141" s="87"/>
      <c r="I141" s="87"/>
      <c r="J141" s="115"/>
      <c r="K141" s="116"/>
      <c r="L141" s="117"/>
      <c r="M141" s="87"/>
      <c r="N141" s="87"/>
      <c r="O141" s="87"/>
      <c r="P141" s="87"/>
      <c r="Q141" s="87"/>
      <c r="R141" s="87"/>
    </row>
    <row r="142" spans="1:18" ht="29.25" customHeight="1">
      <c r="A142" s="163"/>
      <c r="B142" s="50">
        <v>129</v>
      </c>
      <c r="C142" s="62" t="s">
        <v>144</v>
      </c>
      <c r="D142" s="84">
        <f t="shared" si="2"/>
        <v>0</v>
      </c>
      <c r="E142" s="88"/>
      <c r="F142" s="89"/>
      <c r="G142" s="109">
        <v>0</v>
      </c>
      <c r="H142" s="87"/>
      <c r="I142" s="87"/>
      <c r="J142" s="115"/>
      <c r="K142" s="116"/>
      <c r="L142" s="117"/>
      <c r="M142" s="87"/>
      <c r="N142" s="87"/>
      <c r="O142" s="87"/>
      <c r="P142" s="87"/>
      <c r="Q142" s="87"/>
      <c r="R142" s="87"/>
    </row>
    <row r="143" spans="1:18" ht="29.25" customHeight="1">
      <c r="A143" s="163"/>
      <c r="B143" s="50">
        <v>130</v>
      </c>
      <c r="C143" s="62" t="s">
        <v>145</v>
      </c>
      <c r="D143" s="84">
        <f t="shared" si="2"/>
        <v>0</v>
      </c>
      <c r="E143" s="88"/>
      <c r="F143" s="89"/>
      <c r="G143" s="109">
        <v>0</v>
      </c>
      <c r="H143" s="87"/>
      <c r="I143" s="87"/>
      <c r="J143" s="115"/>
      <c r="K143" s="116"/>
      <c r="L143" s="117"/>
      <c r="M143" s="87"/>
      <c r="N143" s="87"/>
      <c r="O143" s="87"/>
      <c r="P143" s="87"/>
      <c r="Q143" s="87"/>
      <c r="R143" s="87"/>
    </row>
    <row r="144" spans="1:18" ht="29.25" customHeight="1">
      <c r="A144" s="163"/>
      <c r="B144" s="50">
        <v>131</v>
      </c>
      <c r="C144" s="62" t="s">
        <v>146</v>
      </c>
      <c r="D144" s="84">
        <f t="shared" si="2"/>
        <v>0</v>
      </c>
      <c r="E144" s="88"/>
      <c r="F144" s="89"/>
      <c r="G144" s="109">
        <v>0</v>
      </c>
      <c r="H144" s="87"/>
      <c r="I144" s="87"/>
      <c r="J144" s="115"/>
      <c r="K144" s="116"/>
      <c r="L144" s="117"/>
      <c r="M144" s="87"/>
      <c r="N144" s="87"/>
      <c r="O144" s="87"/>
      <c r="P144" s="87"/>
      <c r="Q144" s="87"/>
      <c r="R144" s="87"/>
    </row>
    <row r="145" spans="1:18" ht="29.25" customHeight="1">
      <c r="A145" s="163"/>
      <c r="B145" s="50">
        <v>132</v>
      </c>
      <c r="C145" s="62" t="s">
        <v>147</v>
      </c>
      <c r="D145" s="84">
        <f t="shared" si="2"/>
        <v>0</v>
      </c>
      <c r="E145" s="88"/>
      <c r="F145" s="89"/>
      <c r="G145" s="109">
        <v>0</v>
      </c>
      <c r="H145" s="87"/>
      <c r="I145" s="87"/>
      <c r="J145" s="115"/>
      <c r="K145" s="116"/>
      <c r="L145" s="117"/>
      <c r="M145" s="87"/>
      <c r="N145" s="87"/>
      <c r="O145" s="87"/>
      <c r="P145" s="87"/>
      <c r="Q145" s="87"/>
      <c r="R145" s="87"/>
    </row>
    <row r="146" spans="1:18" ht="29.25" customHeight="1">
      <c r="A146" s="163"/>
      <c r="B146" s="50">
        <v>133</v>
      </c>
      <c r="C146" s="62" t="s">
        <v>148</v>
      </c>
      <c r="D146" s="84">
        <f t="shared" si="2"/>
        <v>0</v>
      </c>
      <c r="E146" s="88"/>
      <c r="F146" s="89"/>
      <c r="G146" s="109">
        <v>0</v>
      </c>
      <c r="H146" s="87"/>
      <c r="I146" s="87"/>
      <c r="J146" s="115"/>
      <c r="K146" s="116"/>
      <c r="L146" s="117"/>
      <c r="M146" s="87"/>
      <c r="N146" s="87"/>
      <c r="O146" s="87"/>
      <c r="P146" s="87"/>
      <c r="Q146" s="87"/>
      <c r="R146" s="87"/>
    </row>
    <row r="147" spans="1:18" ht="29.25" customHeight="1">
      <c r="A147" s="163"/>
      <c r="B147" s="50">
        <v>134</v>
      </c>
      <c r="C147" s="62" t="s">
        <v>149</v>
      </c>
      <c r="D147" s="84">
        <f t="shared" si="2"/>
        <v>0</v>
      </c>
      <c r="E147" s="88"/>
      <c r="F147" s="89"/>
      <c r="G147" s="109">
        <v>0</v>
      </c>
      <c r="H147" s="87"/>
      <c r="I147" s="87"/>
      <c r="J147" s="115"/>
      <c r="K147" s="116"/>
      <c r="L147" s="117"/>
      <c r="M147" s="87"/>
      <c r="N147" s="87"/>
      <c r="O147" s="87"/>
      <c r="P147" s="87"/>
      <c r="Q147" s="87"/>
      <c r="R147" s="87"/>
    </row>
    <row r="148" spans="1:18" ht="29.25" customHeight="1">
      <c r="A148" s="163"/>
      <c r="B148" s="50">
        <v>135</v>
      </c>
      <c r="C148" s="62" t="s">
        <v>150</v>
      </c>
      <c r="D148" s="84">
        <f t="shared" si="2"/>
        <v>0</v>
      </c>
      <c r="E148" s="88"/>
      <c r="F148" s="89"/>
      <c r="G148" s="109">
        <v>0</v>
      </c>
      <c r="H148" s="87"/>
      <c r="I148" s="87"/>
      <c r="J148" s="115"/>
      <c r="K148" s="116"/>
      <c r="L148" s="117"/>
      <c r="M148" s="87"/>
      <c r="N148" s="87"/>
      <c r="O148" s="87"/>
      <c r="P148" s="87"/>
      <c r="Q148" s="87"/>
      <c r="R148" s="87"/>
    </row>
    <row r="149" spans="1:18" ht="29.25" customHeight="1">
      <c r="A149" s="163"/>
      <c r="B149" s="50">
        <v>136</v>
      </c>
      <c r="C149" s="62" t="s">
        <v>151</v>
      </c>
      <c r="D149" s="84">
        <f t="shared" si="2"/>
        <v>0</v>
      </c>
      <c r="E149" s="88"/>
      <c r="F149" s="89"/>
      <c r="G149" s="109">
        <v>0</v>
      </c>
      <c r="H149" s="87"/>
      <c r="I149" s="87"/>
      <c r="J149" s="115"/>
      <c r="K149" s="116"/>
      <c r="L149" s="117"/>
      <c r="M149" s="87"/>
      <c r="N149" s="87"/>
      <c r="O149" s="87"/>
      <c r="P149" s="87"/>
      <c r="Q149" s="87"/>
      <c r="R149" s="87"/>
    </row>
    <row r="150" spans="1:18" ht="29.25" customHeight="1">
      <c r="A150" s="163"/>
      <c r="B150" s="50">
        <v>137</v>
      </c>
      <c r="C150" s="62" t="s">
        <v>152</v>
      </c>
      <c r="D150" s="84">
        <f t="shared" si="2"/>
        <v>0</v>
      </c>
      <c r="E150" s="88"/>
      <c r="F150" s="89"/>
      <c r="G150" s="109">
        <v>0</v>
      </c>
      <c r="H150" s="87"/>
      <c r="I150" s="87"/>
      <c r="J150" s="115"/>
      <c r="K150" s="116"/>
      <c r="L150" s="117"/>
      <c r="M150" s="87"/>
      <c r="N150" s="87"/>
      <c r="O150" s="87"/>
      <c r="P150" s="87"/>
      <c r="Q150" s="87"/>
      <c r="R150" s="87"/>
    </row>
    <row r="151" spans="1:18" ht="29.25" customHeight="1">
      <c r="A151" s="163"/>
      <c r="B151" s="50">
        <v>138</v>
      </c>
      <c r="C151" s="62" t="s">
        <v>153</v>
      </c>
      <c r="D151" s="84">
        <f t="shared" si="2"/>
        <v>0</v>
      </c>
      <c r="E151" s="88"/>
      <c r="F151" s="89"/>
      <c r="G151" s="109">
        <v>0</v>
      </c>
      <c r="H151" s="87"/>
      <c r="I151" s="87"/>
      <c r="J151" s="115"/>
      <c r="K151" s="116"/>
      <c r="L151" s="117"/>
      <c r="M151" s="87"/>
      <c r="N151" s="87"/>
      <c r="O151" s="87"/>
      <c r="P151" s="87"/>
      <c r="Q151" s="87"/>
      <c r="R151" s="87"/>
    </row>
    <row r="152" spans="1:18" ht="29.25" customHeight="1">
      <c r="A152" s="163"/>
      <c r="B152" s="50">
        <v>139</v>
      </c>
      <c r="C152" s="62" t="s">
        <v>154</v>
      </c>
      <c r="D152" s="84">
        <f t="shared" si="2"/>
        <v>0</v>
      </c>
      <c r="E152" s="88"/>
      <c r="F152" s="89"/>
      <c r="G152" s="109">
        <v>0</v>
      </c>
      <c r="H152" s="87"/>
      <c r="I152" s="87"/>
      <c r="J152" s="115"/>
      <c r="K152" s="116"/>
      <c r="L152" s="117"/>
      <c r="M152" s="87"/>
      <c r="N152" s="87"/>
      <c r="O152" s="87"/>
      <c r="P152" s="87"/>
      <c r="Q152" s="87"/>
      <c r="R152" s="87"/>
    </row>
    <row r="153" spans="1:18" ht="29.25" customHeight="1">
      <c r="A153" s="163" t="s">
        <v>156</v>
      </c>
      <c r="B153" s="50">
        <v>140</v>
      </c>
      <c r="C153" s="62" t="s">
        <v>155</v>
      </c>
      <c r="D153" s="84">
        <f t="shared" si="2"/>
        <v>0</v>
      </c>
      <c r="E153" s="88"/>
      <c r="F153" s="89"/>
      <c r="G153" s="109">
        <v>0</v>
      </c>
      <c r="H153" s="87"/>
      <c r="I153" s="87"/>
      <c r="J153" s="115"/>
      <c r="K153" s="116"/>
      <c r="L153" s="117"/>
      <c r="M153" s="87"/>
      <c r="N153" s="87"/>
      <c r="O153" s="87"/>
      <c r="P153" s="87"/>
      <c r="Q153" s="87"/>
      <c r="R153" s="87"/>
    </row>
    <row r="154" spans="1:18" ht="29.25" customHeight="1">
      <c r="A154" s="163"/>
      <c r="B154" s="50">
        <v>141</v>
      </c>
      <c r="C154" s="62" t="s">
        <v>156</v>
      </c>
      <c r="D154" s="84">
        <f t="shared" si="2"/>
        <v>5</v>
      </c>
      <c r="E154" s="88"/>
      <c r="F154" s="89"/>
      <c r="G154" s="109">
        <v>1</v>
      </c>
      <c r="H154" s="87"/>
      <c r="I154" s="87"/>
      <c r="J154" s="115"/>
      <c r="K154" s="116"/>
      <c r="L154" s="117"/>
      <c r="M154" s="87"/>
      <c r="N154" s="87"/>
      <c r="O154" s="87"/>
      <c r="P154" s="87">
        <v>4</v>
      </c>
      <c r="Q154" s="87" t="s">
        <v>261</v>
      </c>
      <c r="R154" s="87" t="s">
        <v>398</v>
      </c>
    </row>
    <row r="155" spans="1:18" ht="29.25" customHeight="1">
      <c r="A155" s="163"/>
      <c r="B155" s="50">
        <v>142</v>
      </c>
      <c r="C155" s="62" t="s">
        <v>157</v>
      </c>
      <c r="D155" s="84">
        <f t="shared" si="2"/>
        <v>0</v>
      </c>
      <c r="E155" s="88"/>
      <c r="F155" s="89"/>
      <c r="G155" s="109">
        <v>0</v>
      </c>
      <c r="H155" s="87"/>
      <c r="I155" s="87"/>
      <c r="J155" s="115"/>
      <c r="K155" s="116"/>
      <c r="L155" s="117"/>
      <c r="M155" s="87"/>
      <c r="N155" s="87"/>
      <c r="O155" s="87"/>
      <c r="P155" s="87"/>
      <c r="Q155" s="87"/>
      <c r="R155" s="87"/>
    </row>
    <row r="156" spans="1:18" ht="29.25" customHeight="1">
      <c r="A156" s="163"/>
      <c r="B156" s="50">
        <v>143</v>
      </c>
      <c r="C156" s="62" t="s">
        <v>158</v>
      </c>
      <c r="D156" s="84">
        <f t="shared" si="2"/>
        <v>0</v>
      </c>
      <c r="E156" s="88"/>
      <c r="F156" s="89"/>
      <c r="G156" s="109">
        <v>0</v>
      </c>
      <c r="H156" s="87"/>
      <c r="I156" s="87"/>
      <c r="J156" s="115"/>
      <c r="K156" s="116"/>
      <c r="L156" s="117"/>
      <c r="M156" s="87"/>
      <c r="N156" s="87"/>
      <c r="O156" s="87"/>
      <c r="P156" s="87"/>
      <c r="Q156" s="87"/>
      <c r="R156" s="87"/>
    </row>
    <row r="157" spans="1:18" ht="29.25" customHeight="1">
      <c r="A157" s="163" t="s">
        <v>159</v>
      </c>
      <c r="B157" s="50">
        <v>144</v>
      </c>
      <c r="C157" s="62" t="s">
        <v>159</v>
      </c>
      <c r="D157" s="84">
        <f t="shared" si="2"/>
        <v>1</v>
      </c>
      <c r="E157" s="88"/>
      <c r="F157" s="89"/>
      <c r="G157" s="109">
        <v>0</v>
      </c>
      <c r="H157" s="87"/>
      <c r="I157" s="87"/>
      <c r="J157" s="115"/>
      <c r="K157" s="116"/>
      <c r="L157" s="117"/>
      <c r="M157" s="87"/>
      <c r="N157" s="87"/>
      <c r="O157" s="87"/>
      <c r="P157" s="87">
        <v>1</v>
      </c>
      <c r="Q157" s="87" t="s">
        <v>259</v>
      </c>
      <c r="R157" s="87">
        <v>116</v>
      </c>
    </row>
    <row r="158" spans="1:18" ht="29.25" customHeight="1">
      <c r="A158" s="163"/>
      <c r="B158" s="50">
        <v>145</v>
      </c>
      <c r="C158" s="62" t="s">
        <v>160</v>
      </c>
      <c r="D158" s="84">
        <f t="shared" si="2"/>
        <v>0</v>
      </c>
      <c r="E158" s="88"/>
      <c r="F158" s="89"/>
      <c r="G158" s="109">
        <v>0</v>
      </c>
      <c r="H158" s="87"/>
      <c r="I158" s="87"/>
      <c r="J158" s="115"/>
      <c r="K158" s="116"/>
      <c r="L158" s="117"/>
      <c r="M158" s="87"/>
      <c r="N158" s="87"/>
      <c r="O158" s="87"/>
      <c r="P158" s="87"/>
      <c r="Q158" s="87"/>
      <c r="R158" s="87"/>
    </row>
    <row r="159" spans="1:18" ht="29.25" customHeight="1">
      <c r="A159" s="163"/>
      <c r="B159" s="50">
        <v>146</v>
      </c>
      <c r="C159" s="62" t="s">
        <v>161</v>
      </c>
      <c r="D159" s="84">
        <f t="shared" si="2"/>
        <v>0</v>
      </c>
      <c r="E159" s="88"/>
      <c r="F159" s="89"/>
      <c r="G159" s="109">
        <v>0</v>
      </c>
      <c r="H159" s="87"/>
      <c r="I159" s="87"/>
      <c r="J159" s="115"/>
      <c r="K159" s="116"/>
      <c r="L159" s="117"/>
      <c r="M159" s="87"/>
      <c r="N159" s="87"/>
      <c r="O159" s="87"/>
      <c r="P159" s="87"/>
      <c r="Q159" s="87"/>
      <c r="R159" s="87"/>
    </row>
    <row r="160" spans="1:18" ht="29.25" customHeight="1">
      <c r="A160" s="163" t="s">
        <v>162</v>
      </c>
      <c r="B160" s="50">
        <v>147</v>
      </c>
      <c r="C160" s="62" t="s">
        <v>163</v>
      </c>
      <c r="D160" s="84">
        <f t="shared" si="2"/>
        <v>0</v>
      </c>
      <c r="E160" s="88"/>
      <c r="F160" s="89"/>
      <c r="G160" s="109">
        <v>0</v>
      </c>
      <c r="H160" s="87"/>
      <c r="I160" s="87"/>
      <c r="J160" s="115"/>
      <c r="K160" s="116"/>
      <c r="L160" s="117"/>
      <c r="M160" s="87"/>
      <c r="N160" s="87"/>
      <c r="O160" s="87"/>
      <c r="P160" s="87"/>
      <c r="Q160" s="87"/>
      <c r="R160" s="87"/>
    </row>
    <row r="161" spans="1:18" ht="29.25" customHeight="1">
      <c r="A161" s="163"/>
      <c r="B161" s="50">
        <v>148</v>
      </c>
      <c r="C161" s="62" t="s">
        <v>164</v>
      </c>
      <c r="D161" s="84">
        <f t="shared" si="2"/>
        <v>0</v>
      </c>
      <c r="E161" s="88"/>
      <c r="F161" s="89"/>
      <c r="G161" s="109">
        <v>0</v>
      </c>
      <c r="H161" s="87"/>
      <c r="I161" s="87"/>
      <c r="J161" s="115"/>
      <c r="K161" s="116"/>
      <c r="L161" s="117"/>
      <c r="M161" s="87"/>
      <c r="N161" s="87"/>
      <c r="O161" s="87"/>
      <c r="P161" s="87"/>
      <c r="Q161" s="87"/>
      <c r="R161" s="87"/>
    </row>
    <row r="162" spans="1:18" ht="29.25" customHeight="1">
      <c r="A162" s="163"/>
      <c r="B162" s="50">
        <v>149</v>
      </c>
      <c r="C162" s="62" t="s">
        <v>165</v>
      </c>
      <c r="D162" s="84">
        <f t="shared" si="2"/>
        <v>0</v>
      </c>
      <c r="E162" s="88"/>
      <c r="F162" s="89"/>
      <c r="G162" s="109">
        <v>0</v>
      </c>
      <c r="H162" s="87"/>
      <c r="I162" s="87"/>
      <c r="J162" s="115"/>
      <c r="K162" s="116"/>
      <c r="L162" s="117"/>
      <c r="M162" s="87"/>
      <c r="N162" s="87"/>
      <c r="O162" s="87"/>
      <c r="P162" s="87"/>
      <c r="Q162" s="87"/>
      <c r="R162" s="87"/>
    </row>
    <row r="163" spans="1:18" ht="29.25" customHeight="1">
      <c r="A163" s="163"/>
      <c r="B163" s="50">
        <v>150</v>
      </c>
      <c r="C163" s="62" t="s">
        <v>166</v>
      </c>
      <c r="D163" s="84">
        <f t="shared" si="2"/>
        <v>0</v>
      </c>
      <c r="E163" s="88"/>
      <c r="F163" s="89"/>
      <c r="G163" s="109">
        <v>0</v>
      </c>
      <c r="H163" s="87"/>
      <c r="I163" s="87"/>
      <c r="J163" s="115"/>
      <c r="K163" s="116"/>
      <c r="L163" s="117"/>
      <c r="M163" s="87"/>
      <c r="N163" s="87"/>
      <c r="O163" s="87"/>
      <c r="P163" s="87"/>
      <c r="Q163" s="87"/>
      <c r="R163" s="87"/>
    </row>
    <row r="164" spans="1:18" ht="29.25" customHeight="1">
      <c r="A164" s="163"/>
      <c r="B164" s="50">
        <v>151</v>
      </c>
      <c r="C164" s="62" t="s">
        <v>167</v>
      </c>
      <c r="D164" s="84">
        <f t="shared" si="2"/>
        <v>5</v>
      </c>
      <c r="E164" s="88"/>
      <c r="F164" s="89"/>
      <c r="G164" s="109">
        <v>5</v>
      </c>
      <c r="H164" s="87"/>
      <c r="I164" s="87"/>
      <c r="J164" s="115"/>
      <c r="K164" s="116"/>
      <c r="L164" s="117"/>
      <c r="M164" s="87"/>
      <c r="N164" s="87"/>
      <c r="O164" s="87"/>
      <c r="P164" s="87"/>
      <c r="Q164" s="87"/>
      <c r="R164" s="87"/>
    </row>
    <row r="165" spans="1:18" ht="29.25" customHeight="1">
      <c r="A165" s="163"/>
      <c r="B165" s="50">
        <v>152</v>
      </c>
      <c r="C165" s="62" t="s">
        <v>168</v>
      </c>
      <c r="D165" s="84">
        <f t="shared" si="2"/>
        <v>0</v>
      </c>
      <c r="E165" s="88"/>
      <c r="F165" s="89"/>
      <c r="G165" s="109">
        <v>0</v>
      </c>
      <c r="H165" s="87"/>
      <c r="I165" s="87"/>
      <c r="J165" s="115"/>
      <c r="K165" s="116"/>
      <c r="L165" s="117"/>
      <c r="M165" s="87"/>
      <c r="N165" s="87"/>
      <c r="O165" s="87"/>
      <c r="P165" s="87"/>
      <c r="Q165" s="87"/>
      <c r="R165" s="87"/>
    </row>
    <row r="166" spans="1:18" ht="29.25" customHeight="1">
      <c r="A166" s="164" t="s">
        <v>177</v>
      </c>
      <c r="B166" s="165"/>
      <c r="C166" s="165"/>
      <c r="D166" s="91">
        <f>SUM(D9:D165)</f>
        <v>424</v>
      </c>
      <c r="E166" s="92"/>
      <c r="F166" s="93"/>
      <c r="G166" s="86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</row>
    <row r="167" spans="1:7" ht="29.25" customHeight="1">
      <c r="A167" s="163" t="s">
        <v>176</v>
      </c>
      <c r="B167" s="163"/>
      <c r="C167" s="163"/>
      <c r="D167" s="163"/>
      <c r="E167" s="163"/>
      <c r="F167" s="163"/>
      <c r="G167" s="94"/>
    </row>
    <row r="168" spans="1:7" ht="116.25" customHeight="1">
      <c r="A168" s="166" t="s">
        <v>169</v>
      </c>
      <c r="B168" s="167"/>
      <c r="C168" s="167"/>
      <c r="D168" s="167"/>
      <c r="E168" s="167"/>
      <c r="F168" s="168"/>
      <c r="G168" s="94"/>
    </row>
    <row r="169" ht="75" customHeight="1">
      <c r="G169" s="94"/>
    </row>
    <row r="170" ht="19.5" customHeight="1">
      <c r="G170" s="94"/>
    </row>
    <row r="171" ht="75.75" customHeight="1">
      <c r="G171" s="94"/>
    </row>
    <row r="172" ht="84" customHeight="1">
      <c r="G172" s="94"/>
    </row>
    <row r="173" ht="8.25" customHeight="1">
      <c r="G173" s="94"/>
    </row>
    <row r="174" ht="99.75" customHeight="1">
      <c r="G174" s="94"/>
    </row>
    <row r="175" ht="15">
      <c r="G175" s="94"/>
    </row>
    <row r="176" ht="15">
      <c r="G176" s="94"/>
    </row>
    <row r="177" ht="15">
      <c r="G177" s="94"/>
    </row>
    <row r="178" ht="13.5" customHeight="1">
      <c r="G178" s="94"/>
    </row>
    <row r="179" ht="15">
      <c r="G179" s="94"/>
    </row>
    <row r="180" ht="26.25" customHeight="1">
      <c r="G180" s="94"/>
    </row>
    <row r="181" ht="15">
      <c r="G181" s="94"/>
    </row>
    <row r="182" ht="15">
      <c r="G182" s="94"/>
    </row>
    <row r="183" ht="15">
      <c r="G183" s="94"/>
    </row>
    <row r="184" ht="22.5" customHeight="1">
      <c r="G184" s="94"/>
    </row>
    <row r="185" ht="36" customHeight="1">
      <c r="G185" s="94"/>
    </row>
    <row r="186" ht="15">
      <c r="G186" s="94"/>
    </row>
    <row r="187" ht="15">
      <c r="G187" s="94"/>
    </row>
    <row r="188" ht="15">
      <c r="G188" s="94"/>
    </row>
    <row r="189" ht="15">
      <c r="G189" s="94"/>
    </row>
    <row r="190" ht="15">
      <c r="G190" s="94"/>
    </row>
    <row r="191" ht="15">
      <c r="G191" s="94"/>
    </row>
    <row r="192" ht="32.25" customHeight="1">
      <c r="G192" s="94"/>
    </row>
    <row r="193" ht="15">
      <c r="G193" s="94"/>
    </row>
    <row r="194" ht="15">
      <c r="G194" s="94"/>
    </row>
    <row r="195" ht="15.75" customHeight="1">
      <c r="G195" s="94"/>
    </row>
    <row r="196" ht="15">
      <c r="G196" s="94"/>
    </row>
    <row r="197" ht="15">
      <c r="G197" s="94"/>
    </row>
    <row r="198" ht="15">
      <c r="G198" s="94"/>
    </row>
    <row r="199" ht="15">
      <c r="G199" s="94"/>
    </row>
    <row r="200" ht="15">
      <c r="G200" s="94"/>
    </row>
    <row r="201" ht="15">
      <c r="G201" s="94"/>
    </row>
    <row r="202" ht="15">
      <c r="G202" s="94"/>
    </row>
    <row r="203" ht="15">
      <c r="G203" s="94"/>
    </row>
    <row r="204" ht="15">
      <c r="G204" s="94"/>
    </row>
    <row r="205" ht="15">
      <c r="G205" s="94"/>
    </row>
    <row r="206" ht="15">
      <c r="G206" s="94"/>
    </row>
    <row r="207" ht="15">
      <c r="G207" s="94"/>
    </row>
    <row r="208" ht="15">
      <c r="G208" s="94"/>
    </row>
    <row r="209" ht="15">
      <c r="G209" s="94"/>
    </row>
    <row r="210" ht="15.75" customHeight="1">
      <c r="G210" s="94"/>
    </row>
    <row r="211" ht="15">
      <c r="G211" s="94"/>
    </row>
    <row r="212" ht="15">
      <c r="G212" s="94"/>
    </row>
    <row r="213" ht="15.75" customHeight="1">
      <c r="G213" s="94"/>
    </row>
    <row r="214" ht="15">
      <c r="G214" s="94"/>
    </row>
    <row r="215" ht="15">
      <c r="G215" s="94"/>
    </row>
    <row r="216" ht="15">
      <c r="G216" s="94"/>
    </row>
    <row r="217" ht="15">
      <c r="G217" s="94"/>
    </row>
    <row r="218" ht="15">
      <c r="G218" s="94"/>
    </row>
    <row r="219" ht="15">
      <c r="G219" s="94"/>
    </row>
    <row r="220" ht="15">
      <c r="G220" s="94"/>
    </row>
    <row r="221" ht="15">
      <c r="G221" s="94"/>
    </row>
    <row r="222" ht="15">
      <c r="G222" s="94"/>
    </row>
    <row r="223" ht="15">
      <c r="G223" s="94"/>
    </row>
    <row r="224" ht="15">
      <c r="G224" s="94"/>
    </row>
    <row r="225" ht="15">
      <c r="G225" s="94"/>
    </row>
    <row r="226" ht="15">
      <c r="G226" s="94"/>
    </row>
    <row r="227" ht="15">
      <c r="G227" s="94"/>
    </row>
    <row r="228" ht="15">
      <c r="G228" s="94"/>
    </row>
    <row r="229" ht="15">
      <c r="G229" s="94"/>
    </row>
    <row r="230" ht="15.75" customHeight="1">
      <c r="G230" s="94"/>
    </row>
    <row r="231" ht="15">
      <c r="G231" s="94"/>
    </row>
    <row r="232" ht="15">
      <c r="G232" s="94"/>
    </row>
    <row r="233" ht="15">
      <c r="G233" s="94"/>
    </row>
    <row r="234" ht="15">
      <c r="G234" s="94"/>
    </row>
    <row r="235" ht="15">
      <c r="G235" s="94"/>
    </row>
    <row r="236" ht="15">
      <c r="G236" s="94"/>
    </row>
    <row r="237" ht="15">
      <c r="G237" s="94"/>
    </row>
    <row r="238" ht="15">
      <c r="G238" s="94"/>
    </row>
    <row r="239" ht="15">
      <c r="G239" s="94"/>
    </row>
    <row r="240" ht="15">
      <c r="G240" s="94"/>
    </row>
    <row r="241" ht="15">
      <c r="G241" s="94"/>
    </row>
    <row r="242" ht="15.75" customHeight="1">
      <c r="G242" s="94"/>
    </row>
    <row r="243" ht="15">
      <c r="G243" s="94"/>
    </row>
    <row r="244" ht="15">
      <c r="G244" s="94"/>
    </row>
    <row r="245" ht="15">
      <c r="G245" s="94"/>
    </row>
    <row r="246" ht="15">
      <c r="G246" s="94"/>
    </row>
    <row r="247" ht="15">
      <c r="G247" s="94"/>
    </row>
    <row r="248" ht="15">
      <c r="G248" s="94"/>
    </row>
    <row r="249" ht="15">
      <c r="G249" s="94"/>
    </row>
    <row r="250" ht="15">
      <c r="G250" s="94"/>
    </row>
    <row r="251" ht="15">
      <c r="G251" s="94"/>
    </row>
    <row r="252" ht="15">
      <c r="G252" s="94"/>
    </row>
    <row r="253" ht="15">
      <c r="G253" s="94"/>
    </row>
    <row r="254" ht="15">
      <c r="G254" s="94"/>
    </row>
    <row r="255" ht="123" customHeight="1">
      <c r="G255" s="94"/>
    </row>
    <row r="256" ht="15">
      <c r="G256" s="94"/>
    </row>
    <row r="257" ht="15.75" customHeight="1">
      <c r="G257" s="94"/>
    </row>
    <row r="258" ht="15">
      <c r="G258" s="94"/>
    </row>
    <row r="259" ht="15">
      <c r="G259" s="94"/>
    </row>
    <row r="260" ht="15">
      <c r="G260" s="94"/>
    </row>
    <row r="261" ht="15">
      <c r="G261" s="94"/>
    </row>
    <row r="262" ht="15">
      <c r="G262" s="94"/>
    </row>
    <row r="263" ht="15.75" customHeight="1">
      <c r="G263" s="94"/>
    </row>
    <row r="264" ht="15">
      <c r="G264" s="94"/>
    </row>
    <row r="265" ht="15">
      <c r="G265" s="94"/>
    </row>
    <row r="266" ht="15.75" customHeight="1">
      <c r="G266" s="94"/>
    </row>
    <row r="267" ht="15">
      <c r="G267" s="94"/>
    </row>
    <row r="268" ht="15">
      <c r="G268" s="94"/>
    </row>
    <row r="269" ht="15">
      <c r="G269" s="94"/>
    </row>
    <row r="270" ht="15">
      <c r="G270" s="94"/>
    </row>
    <row r="271" ht="15">
      <c r="G271" s="94"/>
    </row>
    <row r="272" ht="15">
      <c r="G272" s="94"/>
    </row>
    <row r="273" ht="15.75" customHeight="1">
      <c r="G273" s="94"/>
    </row>
    <row r="274" ht="15">
      <c r="G274" s="94"/>
    </row>
    <row r="275" ht="13.5" customHeight="1">
      <c r="G275" s="94"/>
    </row>
    <row r="276" ht="15">
      <c r="G276" s="94"/>
    </row>
    <row r="277" ht="15.75" customHeight="1">
      <c r="G277" s="94"/>
    </row>
    <row r="278" ht="15">
      <c r="G278" s="94"/>
    </row>
    <row r="279" ht="15.75" customHeight="1">
      <c r="G279" s="94"/>
    </row>
    <row r="280" ht="15">
      <c r="G280" s="94"/>
    </row>
    <row r="281" ht="15">
      <c r="G281" s="94"/>
    </row>
    <row r="282" ht="15">
      <c r="G282" s="94"/>
    </row>
    <row r="283" ht="15">
      <c r="G283" s="94"/>
    </row>
    <row r="284" ht="15">
      <c r="G284" s="94"/>
    </row>
    <row r="285" ht="15">
      <c r="G285" s="94"/>
    </row>
  </sheetData>
  <sheetProtection/>
  <mergeCells count="33">
    <mergeCell ref="P6:R6"/>
    <mergeCell ref="A3:R3"/>
    <mergeCell ref="A5:A8"/>
    <mergeCell ref="D5:F5"/>
    <mergeCell ref="G5:I5"/>
    <mergeCell ref="J5:L5"/>
    <mergeCell ref="M5:O5"/>
    <mergeCell ref="P5:R5"/>
    <mergeCell ref="A9:A20"/>
    <mergeCell ref="A21:A32"/>
    <mergeCell ref="D6:F6"/>
    <mergeCell ref="G6:I6"/>
    <mergeCell ref="J6:L6"/>
    <mergeCell ref="M6:O6"/>
    <mergeCell ref="A33:A40"/>
    <mergeCell ref="A41:A42"/>
    <mergeCell ref="A44:A58"/>
    <mergeCell ref="A59:A71"/>
    <mergeCell ref="A72:A77"/>
    <mergeCell ref="A78:A80"/>
    <mergeCell ref="A81:A82"/>
    <mergeCell ref="A90:A92"/>
    <mergeCell ref="A93:A97"/>
    <mergeCell ref="A98:A103"/>
    <mergeCell ref="A107:A113"/>
    <mergeCell ref="A114:A136"/>
    <mergeCell ref="A168:F168"/>
    <mergeCell ref="A137:A152"/>
    <mergeCell ref="A153:A156"/>
    <mergeCell ref="A157:A159"/>
    <mergeCell ref="A160:A165"/>
    <mergeCell ref="A166:C166"/>
    <mergeCell ref="A167:F16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V285"/>
  <sheetViews>
    <sheetView zoomScale="90" zoomScaleNormal="90" zoomScalePageLayoutView="0" workbookViewId="0" topLeftCell="A5">
      <pane xSplit="3" ySplit="3" topLeftCell="D155" activePane="bottomRight" state="frozen"/>
      <selection pane="topLeft" activeCell="A5" sqref="A5"/>
      <selection pane="topRight" activeCell="D5" sqref="D5"/>
      <selection pane="bottomLeft" activeCell="A8" sqref="A8"/>
      <selection pane="bottomRight" activeCell="D7" sqref="D1:AB16384"/>
    </sheetView>
  </sheetViews>
  <sheetFormatPr defaultColWidth="9.140625" defaultRowHeight="15"/>
  <cols>
    <col min="1" max="1" width="18.00390625" style="33" customWidth="1"/>
    <col min="2" max="2" width="7.00390625" style="33" customWidth="1"/>
    <col min="3" max="3" width="30.00390625" style="33" customWidth="1"/>
    <col min="4" max="4" width="12.140625" style="29" customWidth="1"/>
    <col min="5" max="5" width="11.28125" style="29" customWidth="1"/>
    <col min="6" max="6" width="14.140625" style="29" customWidth="1"/>
    <col min="7" max="7" width="11.57421875" style="29" customWidth="1"/>
    <col min="8" max="8" width="10.28125" style="29" customWidth="1"/>
    <col min="9" max="9" width="9.57421875" style="29" customWidth="1"/>
    <col min="10" max="10" width="11.57421875" style="29" customWidth="1"/>
    <col min="11" max="11" width="9.8515625" style="29" customWidth="1"/>
    <col min="12" max="12" width="13.421875" style="29" customWidth="1"/>
    <col min="13" max="13" width="12.57421875" style="29" customWidth="1"/>
    <col min="14" max="14" width="8.57421875" style="29" customWidth="1"/>
    <col min="15" max="15" width="7.57421875" style="29" customWidth="1"/>
    <col min="16" max="16" width="9.421875" style="29" customWidth="1"/>
    <col min="17" max="17" width="11.00390625" style="29" customWidth="1"/>
    <col min="18" max="18" width="9.00390625" style="29" customWidth="1"/>
    <col min="19" max="19" width="8.7109375" style="29" customWidth="1"/>
    <col min="20" max="20" width="9.28125" style="29" customWidth="1"/>
    <col min="21" max="21" width="10.7109375" style="29" customWidth="1"/>
    <col min="22" max="22" width="10.421875" style="29" customWidth="1"/>
    <col min="23" max="23" width="16.57421875" style="29" customWidth="1"/>
    <col min="24" max="24" width="10.140625" style="29" customWidth="1"/>
    <col min="25" max="25" width="11.00390625" style="29" customWidth="1"/>
    <col min="26" max="26" width="9.28125" style="29" customWidth="1"/>
    <col min="27" max="27" width="13.28125" style="29" customWidth="1"/>
    <col min="28" max="29" width="13.421875" style="29" customWidth="1"/>
    <col min="30" max="32" width="9.140625" style="29" customWidth="1"/>
    <col min="33" max="16384" width="9.140625" style="33" customWidth="1"/>
  </cols>
  <sheetData>
    <row r="1" spans="24:74" ht="15">
      <c r="X1" s="80" t="s">
        <v>178</v>
      </c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</row>
    <row r="2" spans="24:74" ht="15">
      <c r="X2" s="80" t="s">
        <v>195</v>
      </c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</row>
    <row r="3" spans="1:74" s="35" customFormat="1" ht="49.5" customHeight="1">
      <c r="A3" s="172" t="s">
        <v>185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95"/>
      <c r="AC3" s="95"/>
      <c r="AD3" s="95"/>
      <c r="AE3" s="95"/>
      <c r="AF3" s="95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</row>
    <row r="4" spans="1:32" s="35" customFormat="1" ht="15.75" customHeight="1">
      <c r="A4" s="34"/>
      <c r="B4" s="34"/>
      <c r="C4" s="34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97"/>
      <c r="AD4" s="97"/>
      <c r="AE4" s="97"/>
      <c r="AF4" s="97"/>
    </row>
    <row r="5" spans="1:27" s="105" customFormat="1" ht="60" customHeight="1">
      <c r="A5" s="171" t="s">
        <v>0</v>
      </c>
      <c r="B5" s="104"/>
      <c r="C5" s="104"/>
      <c r="D5" s="193" t="s">
        <v>186</v>
      </c>
      <c r="E5" s="193"/>
      <c r="F5" s="193"/>
      <c r="G5" s="179" t="s">
        <v>229</v>
      </c>
      <c r="H5" s="179"/>
      <c r="I5" s="179"/>
      <c r="J5" s="179" t="s">
        <v>230</v>
      </c>
      <c r="K5" s="179"/>
      <c r="L5" s="179"/>
      <c r="M5" s="179" t="s">
        <v>231</v>
      </c>
      <c r="N5" s="179"/>
      <c r="O5" s="179"/>
      <c r="P5" s="179" t="s">
        <v>232</v>
      </c>
      <c r="Q5" s="179"/>
      <c r="R5" s="179"/>
      <c r="S5" s="179" t="s">
        <v>233</v>
      </c>
      <c r="T5" s="179"/>
      <c r="U5" s="179"/>
      <c r="V5" s="179" t="s">
        <v>234</v>
      </c>
      <c r="W5" s="179"/>
      <c r="X5" s="179"/>
      <c r="Y5" s="179" t="s">
        <v>235</v>
      </c>
      <c r="Z5" s="179"/>
      <c r="AA5" s="179"/>
    </row>
    <row r="6" spans="1:27" ht="45" customHeight="1">
      <c r="A6" s="171"/>
      <c r="B6" s="68" t="s">
        <v>2</v>
      </c>
      <c r="C6" s="68" t="s">
        <v>3</v>
      </c>
      <c r="D6" s="185" t="s">
        <v>4</v>
      </c>
      <c r="E6" s="185"/>
      <c r="F6" s="185"/>
      <c r="G6" s="185" t="s">
        <v>4</v>
      </c>
      <c r="H6" s="185"/>
      <c r="I6" s="185"/>
      <c r="J6" s="185" t="s">
        <v>4</v>
      </c>
      <c r="K6" s="185"/>
      <c r="L6" s="185"/>
      <c r="M6" s="185" t="s">
        <v>4</v>
      </c>
      <c r="N6" s="185"/>
      <c r="O6" s="185"/>
      <c r="P6" s="185" t="s">
        <v>4</v>
      </c>
      <c r="Q6" s="185"/>
      <c r="R6" s="185"/>
      <c r="S6" s="185" t="s">
        <v>4</v>
      </c>
      <c r="T6" s="185"/>
      <c r="U6" s="185"/>
      <c r="V6" s="185" t="s">
        <v>4</v>
      </c>
      <c r="W6" s="185"/>
      <c r="X6" s="185"/>
      <c r="Y6" s="185" t="s">
        <v>4</v>
      </c>
      <c r="Z6" s="185"/>
      <c r="AA6" s="185"/>
    </row>
    <row r="7" spans="1:27" ht="63" customHeight="1">
      <c r="A7" s="171"/>
      <c r="B7" s="68"/>
      <c r="C7" s="68"/>
      <c r="D7" s="40" t="s">
        <v>5</v>
      </c>
      <c r="E7" s="40" t="s">
        <v>6</v>
      </c>
      <c r="F7" s="40" t="s">
        <v>7</v>
      </c>
      <c r="G7" s="41" t="s">
        <v>5</v>
      </c>
      <c r="H7" s="41" t="s">
        <v>6</v>
      </c>
      <c r="I7" s="41" t="s">
        <v>7</v>
      </c>
      <c r="J7" s="41" t="s">
        <v>5</v>
      </c>
      <c r="K7" s="41" t="s">
        <v>6</v>
      </c>
      <c r="L7" s="41" t="s">
        <v>7</v>
      </c>
      <c r="M7" s="41" t="s">
        <v>5</v>
      </c>
      <c r="N7" s="41" t="s">
        <v>6</v>
      </c>
      <c r="O7" s="41" t="s">
        <v>7</v>
      </c>
      <c r="P7" s="41" t="s">
        <v>5</v>
      </c>
      <c r="Q7" s="41" t="s">
        <v>6</v>
      </c>
      <c r="R7" s="41" t="s">
        <v>7</v>
      </c>
      <c r="S7" s="41" t="s">
        <v>5</v>
      </c>
      <c r="T7" s="41" t="s">
        <v>6</v>
      </c>
      <c r="U7" s="41" t="s">
        <v>7</v>
      </c>
      <c r="V7" s="41" t="s">
        <v>5</v>
      </c>
      <c r="W7" s="41" t="s">
        <v>6</v>
      </c>
      <c r="X7" s="41" t="s">
        <v>7</v>
      </c>
      <c r="Y7" s="41" t="s">
        <v>5</v>
      </c>
      <c r="Z7" s="41" t="s">
        <v>6</v>
      </c>
      <c r="AA7" s="41" t="s">
        <v>7</v>
      </c>
    </row>
    <row r="8" spans="1:27" ht="19.5" customHeight="1">
      <c r="A8" s="171"/>
      <c r="B8" s="68"/>
      <c r="C8" s="68"/>
      <c r="D8" s="40">
        <v>1</v>
      </c>
      <c r="E8" s="40">
        <v>2</v>
      </c>
      <c r="F8" s="30">
        <v>3</v>
      </c>
      <c r="G8" s="40">
        <v>1</v>
      </c>
      <c r="H8" s="40">
        <v>2</v>
      </c>
      <c r="I8" s="30">
        <v>3</v>
      </c>
      <c r="J8" s="40">
        <v>1</v>
      </c>
      <c r="K8" s="40">
        <v>2</v>
      </c>
      <c r="L8" s="30">
        <v>3</v>
      </c>
      <c r="M8" s="40">
        <v>1</v>
      </c>
      <c r="N8" s="40">
        <v>2</v>
      </c>
      <c r="O8" s="30">
        <v>3</v>
      </c>
      <c r="P8" s="40">
        <v>1</v>
      </c>
      <c r="Q8" s="40">
        <v>2</v>
      </c>
      <c r="R8" s="30">
        <v>3</v>
      </c>
      <c r="S8" s="40">
        <v>1</v>
      </c>
      <c r="T8" s="40">
        <v>2</v>
      </c>
      <c r="U8" s="30">
        <v>3</v>
      </c>
      <c r="V8" s="40">
        <v>1</v>
      </c>
      <c r="W8" s="40">
        <v>2</v>
      </c>
      <c r="X8" s="30">
        <v>3</v>
      </c>
      <c r="Y8" s="40">
        <v>1</v>
      </c>
      <c r="Z8" s="40">
        <v>2</v>
      </c>
      <c r="AA8" s="30">
        <v>3</v>
      </c>
    </row>
    <row r="9" spans="1:27" ht="15" customHeight="1">
      <c r="A9" s="170" t="s">
        <v>170</v>
      </c>
      <c r="B9" s="48">
        <v>1</v>
      </c>
      <c r="C9" s="49" t="s">
        <v>8</v>
      </c>
      <c r="D9" s="84">
        <f>G9+J9+M9+P9+S9+V9+Y9</f>
        <v>0</v>
      </c>
      <c r="E9" s="84"/>
      <c r="F9" s="85"/>
      <c r="G9" s="109">
        <v>0</v>
      </c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</row>
    <row r="10" spans="1:27" ht="15" customHeight="1">
      <c r="A10" s="163"/>
      <c r="B10" s="50">
        <v>2</v>
      </c>
      <c r="C10" s="51" t="s">
        <v>9</v>
      </c>
      <c r="D10" s="84">
        <f aca="true" t="shared" si="0" ref="D10:D73">G10+J10+M10+P10+S10+V10+Y10</f>
        <v>0</v>
      </c>
      <c r="E10" s="88"/>
      <c r="F10" s="89"/>
      <c r="G10" s="109">
        <v>0</v>
      </c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</row>
    <row r="11" spans="1:27" ht="45" customHeight="1">
      <c r="A11" s="163"/>
      <c r="B11" s="50">
        <v>3</v>
      </c>
      <c r="C11" s="51" t="s">
        <v>10</v>
      </c>
      <c r="D11" s="84">
        <f t="shared" si="0"/>
        <v>2</v>
      </c>
      <c r="E11" s="88"/>
      <c r="F11" s="89"/>
      <c r="G11" s="109">
        <v>0</v>
      </c>
      <c r="H11" s="87"/>
      <c r="I11" s="87"/>
      <c r="J11" s="88">
        <v>2</v>
      </c>
      <c r="K11" s="88" t="s">
        <v>762</v>
      </c>
      <c r="L11" s="88">
        <v>395</v>
      </c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</row>
    <row r="12" spans="1:27" ht="30">
      <c r="A12" s="163"/>
      <c r="B12" s="50">
        <v>4</v>
      </c>
      <c r="C12" s="51" t="s">
        <v>11</v>
      </c>
      <c r="D12" s="84">
        <f t="shared" si="0"/>
        <v>0</v>
      </c>
      <c r="E12" s="88"/>
      <c r="F12" s="89"/>
      <c r="G12" s="109">
        <v>0</v>
      </c>
      <c r="H12" s="87"/>
      <c r="I12" s="87"/>
      <c r="J12" s="88"/>
      <c r="K12" s="88"/>
      <c r="L12" s="88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</row>
    <row r="13" spans="1:27" ht="30">
      <c r="A13" s="163"/>
      <c r="B13" s="50">
        <v>5</v>
      </c>
      <c r="C13" s="51" t="s">
        <v>12</v>
      </c>
      <c r="D13" s="84">
        <f t="shared" si="0"/>
        <v>0</v>
      </c>
      <c r="E13" s="88"/>
      <c r="F13" s="89"/>
      <c r="G13" s="109">
        <v>0</v>
      </c>
      <c r="H13" s="87"/>
      <c r="I13" s="87"/>
      <c r="J13" s="88"/>
      <c r="K13" s="88"/>
      <c r="L13" s="88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</row>
    <row r="14" spans="1:27" ht="30">
      <c r="A14" s="163"/>
      <c r="B14" s="50">
        <v>6</v>
      </c>
      <c r="C14" s="51" t="s">
        <v>13</v>
      </c>
      <c r="D14" s="84">
        <f t="shared" si="0"/>
        <v>0</v>
      </c>
      <c r="E14" s="88"/>
      <c r="F14" s="89"/>
      <c r="G14" s="109">
        <v>0</v>
      </c>
      <c r="H14" s="87"/>
      <c r="I14" s="87"/>
      <c r="J14" s="88"/>
      <c r="K14" s="88"/>
      <c r="L14" s="88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</row>
    <row r="15" spans="1:27" ht="30">
      <c r="A15" s="163"/>
      <c r="B15" s="50">
        <v>7</v>
      </c>
      <c r="C15" s="51" t="s">
        <v>14</v>
      </c>
      <c r="D15" s="84">
        <f t="shared" si="0"/>
        <v>6</v>
      </c>
      <c r="E15" s="88"/>
      <c r="F15" s="89"/>
      <c r="G15" s="109">
        <v>0</v>
      </c>
      <c r="H15" s="87"/>
      <c r="I15" s="87"/>
      <c r="J15" s="88">
        <v>6</v>
      </c>
      <c r="K15" s="88" t="s">
        <v>256</v>
      </c>
      <c r="L15" s="88" t="s">
        <v>763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</row>
    <row r="16" spans="1:27" ht="45">
      <c r="A16" s="163"/>
      <c r="B16" s="50">
        <v>8</v>
      </c>
      <c r="C16" s="51" t="s">
        <v>15</v>
      </c>
      <c r="D16" s="84">
        <f t="shared" si="0"/>
        <v>0</v>
      </c>
      <c r="E16" s="88"/>
      <c r="F16" s="89"/>
      <c r="G16" s="109">
        <v>0</v>
      </c>
      <c r="H16" s="87"/>
      <c r="I16" s="87"/>
      <c r="J16" s="88"/>
      <c r="K16" s="88"/>
      <c r="L16" s="88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</row>
    <row r="17" spans="1:27" ht="45">
      <c r="A17" s="163"/>
      <c r="B17" s="50">
        <v>9</v>
      </c>
      <c r="C17" s="51" t="s">
        <v>16</v>
      </c>
      <c r="D17" s="84">
        <f t="shared" si="0"/>
        <v>0</v>
      </c>
      <c r="E17" s="88"/>
      <c r="F17" s="89"/>
      <c r="G17" s="109">
        <v>0</v>
      </c>
      <c r="H17" s="87"/>
      <c r="I17" s="87"/>
      <c r="J17" s="88"/>
      <c r="K17" s="88"/>
      <c r="L17" s="88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</row>
    <row r="18" spans="1:27" ht="45">
      <c r="A18" s="163"/>
      <c r="B18" s="50">
        <v>10</v>
      </c>
      <c r="C18" s="51" t="s">
        <v>17</v>
      </c>
      <c r="D18" s="84">
        <f t="shared" si="0"/>
        <v>0</v>
      </c>
      <c r="E18" s="88"/>
      <c r="F18" s="89"/>
      <c r="G18" s="109">
        <v>0</v>
      </c>
      <c r="H18" s="87"/>
      <c r="I18" s="87"/>
      <c r="J18" s="88"/>
      <c r="K18" s="88"/>
      <c r="L18" s="88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</row>
    <row r="19" spans="1:27" ht="15">
      <c r="A19" s="163"/>
      <c r="B19" s="50">
        <v>11</v>
      </c>
      <c r="C19" s="51" t="s">
        <v>18</v>
      </c>
      <c r="D19" s="84">
        <f t="shared" si="0"/>
        <v>0</v>
      </c>
      <c r="E19" s="88"/>
      <c r="F19" s="89"/>
      <c r="G19" s="109">
        <v>0</v>
      </c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</row>
    <row r="20" spans="1:27" ht="15">
      <c r="A20" s="163"/>
      <c r="B20" s="50">
        <v>12</v>
      </c>
      <c r="C20" s="51" t="s">
        <v>19</v>
      </c>
      <c r="D20" s="84">
        <f t="shared" si="0"/>
        <v>0</v>
      </c>
      <c r="E20" s="88"/>
      <c r="F20" s="89"/>
      <c r="G20" s="109">
        <v>0</v>
      </c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</row>
    <row r="21" spans="1:27" ht="15.75" customHeight="1">
      <c r="A21" s="163" t="s">
        <v>20</v>
      </c>
      <c r="B21" s="50">
        <v>13</v>
      </c>
      <c r="C21" s="51" t="s">
        <v>21</v>
      </c>
      <c r="D21" s="84">
        <f t="shared" si="0"/>
        <v>0</v>
      </c>
      <c r="E21" s="88"/>
      <c r="F21" s="89"/>
      <c r="G21" s="109">
        <v>0</v>
      </c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</row>
    <row r="22" spans="1:27" ht="15">
      <c r="A22" s="163"/>
      <c r="B22" s="50">
        <v>14</v>
      </c>
      <c r="C22" s="51" t="s">
        <v>22</v>
      </c>
      <c r="D22" s="84">
        <f t="shared" si="0"/>
        <v>0</v>
      </c>
      <c r="E22" s="88"/>
      <c r="F22" s="89"/>
      <c r="G22" s="109">
        <v>0</v>
      </c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</row>
    <row r="23" spans="1:27" ht="15">
      <c r="A23" s="163"/>
      <c r="B23" s="50">
        <v>15</v>
      </c>
      <c r="C23" s="51" t="s">
        <v>23</v>
      </c>
      <c r="D23" s="84">
        <f t="shared" si="0"/>
        <v>0</v>
      </c>
      <c r="E23" s="88"/>
      <c r="F23" s="89"/>
      <c r="G23" s="109">
        <v>0</v>
      </c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</row>
    <row r="24" spans="1:27" ht="30">
      <c r="A24" s="163"/>
      <c r="B24" s="50">
        <v>16</v>
      </c>
      <c r="C24" s="51" t="s">
        <v>24</v>
      </c>
      <c r="D24" s="84">
        <f t="shared" si="0"/>
        <v>33</v>
      </c>
      <c r="E24" s="88"/>
      <c r="F24" s="89"/>
      <c r="G24" s="109">
        <v>6</v>
      </c>
      <c r="H24" s="87"/>
      <c r="I24" s="87"/>
      <c r="J24" s="88">
        <v>6</v>
      </c>
      <c r="K24" s="88" t="s">
        <v>256</v>
      </c>
      <c r="L24" s="88" t="s">
        <v>764</v>
      </c>
      <c r="M24" s="87"/>
      <c r="N24" s="87"/>
      <c r="O24" s="87"/>
      <c r="P24" s="87"/>
      <c r="Q24" s="87"/>
      <c r="R24" s="87"/>
      <c r="S24" s="87">
        <v>9</v>
      </c>
      <c r="T24" s="109" t="s">
        <v>495</v>
      </c>
      <c r="U24" s="150" t="s">
        <v>496</v>
      </c>
      <c r="V24" s="109"/>
      <c r="W24" s="109"/>
      <c r="X24" s="109"/>
      <c r="Y24" s="90">
        <v>12</v>
      </c>
      <c r="Z24" s="90" t="s">
        <v>627</v>
      </c>
      <c r="AA24" s="90" t="s">
        <v>628</v>
      </c>
    </row>
    <row r="25" spans="1:27" ht="15">
      <c r="A25" s="163"/>
      <c r="B25" s="50">
        <v>17</v>
      </c>
      <c r="C25" s="51" t="s">
        <v>25</v>
      </c>
      <c r="D25" s="84">
        <f t="shared" si="0"/>
        <v>0</v>
      </c>
      <c r="E25" s="88"/>
      <c r="F25" s="89"/>
      <c r="G25" s="109">
        <v>0</v>
      </c>
      <c r="H25" s="87"/>
      <c r="I25" s="87"/>
      <c r="J25" s="88"/>
      <c r="K25" s="88"/>
      <c r="L25" s="88"/>
      <c r="M25" s="87"/>
      <c r="N25" s="87"/>
      <c r="O25" s="87"/>
      <c r="P25" s="87"/>
      <c r="Q25" s="87"/>
      <c r="R25" s="87"/>
      <c r="S25" s="87"/>
      <c r="T25" s="87"/>
      <c r="U25" s="150"/>
      <c r="V25" s="87"/>
      <c r="W25" s="87"/>
      <c r="X25" s="87"/>
      <c r="Y25" s="90">
        <f>'[4]Лянтор'!Y25+'[4]Фёдоровский'!Y25+'[4]Белый Яр'!Y25+'[4]Барсово'!Y25+'[4]Солнечный'!Y25+'[4]Н.сортым'!Y25+'[4]Локосово'!Y25+'[4]Русскинская'!Y25+'[4]Тундрино'!Y25+'[4]Сытомино'!Y25+'[4]Лямина'!Y25+'[4]Угут'!Y25+'[4]Ульт-Ягун'!Y25</f>
        <v>0</v>
      </c>
      <c r="Z25" s="90"/>
      <c r="AA25" s="90"/>
    </row>
    <row r="26" spans="1:27" ht="30">
      <c r="A26" s="163"/>
      <c r="B26" s="50">
        <v>18</v>
      </c>
      <c r="C26" s="51" t="s">
        <v>26</v>
      </c>
      <c r="D26" s="84">
        <f t="shared" si="0"/>
        <v>22</v>
      </c>
      <c r="E26" s="88"/>
      <c r="F26" s="89"/>
      <c r="G26" s="109">
        <v>0</v>
      </c>
      <c r="H26" s="87"/>
      <c r="I26" s="87"/>
      <c r="J26" s="88"/>
      <c r="K26" s="88"/>
      <c r="L26" s="88"/>
      <c r="M26" s="87"/>
      <c r="N26" s="87"/>
      <c r="O26" s="87"/>
      <c r="P26" s="87"/>
      <c r="Q26" s="87"/>
      <c r="R26" s="87"/>
      <c r="S26" s="87">
        <v>22</v>
      </c>
      <c r="T26" s="109" t="s">
        <v>497</v>
      </c>
      <c r="U26" s="150" t="s">
        <v>498</v>
      </c>
      <c r="V26" s="90"/>
      <c r="W26" s="90"/>
      <c r="X26" s="90"/>
      <c r="Y26" s="90">
        <f>'[4]Лянтор'!Y26+'[4]Фёдоровский'!Y26+'[4]Белый Яр'!Y26+'[4]Барсово'!Y26+'[4]Солнечный'!Y26+'[4]Н.сортым'!Y26+'[4]Локосово'!Y26+'[4]Русскинская'!Y26+'[4]Тундрино'!Y26+'[4]Сытомино'!Y26+'[4]Лямина'!Y26+'[4]Угут'!Y26+'[4]Ульт-Ягун'!Y26</f>
        <v>0</v>
      </c>
      <c r="Z26" s="90"/>
      <c r="AA26" s="90"/>
    </row>
    <row r="27" spans="1:27" ht="15">
      <c r="A27" s="163"/>
      <c r="B27" s="50">
        <v>19</v>
      </c>
      <c r="C27" s="51" t="s">
        <v>27</v>
      </c>
      <c r="D27" s="84">
        <f t="shared" si="0"/>
        <v>0</v>
      </c>
      <c r="E27" s="88"/>
      <c r="F27" s="89"/>
      <c r="G27" s="109">
        <v>0</v>
      </c>
      <c r="H27" s="87"/>
      <c r="I27" s="87"/>
      <c r="J27" s="88"/>
      <c r="K27" s="88"/>
      <c r="L27" s="88"/>
      <c r="M27" s="87"/>
      <c r="N27" s="87"/>
      <c r="O27" s="87"/>
      <c r="P27" s="87"/>
      <c r="Q27" s="87"/>
      <c r="R27" s="87"/>
      <c r="S27" s="87"/>
      <c r="T27" s="87"/>
      <c r="U27" s="150"/>
      <c r="V27" s="90"/>
      <c r="W27" s="90"/>
      <c r="X27" s="90"/>
      <c r="Y27" s="90">
        <f>'[4]Лянтор'!Y27+'[4]Фёдоровский'!Y27+'[4]Белый Яр'!Y27+'[4]Барсово'!Y27+'[4]Солнечный'!Y27+'[4]Н.сортым'!Y27+'[4]Локосово'!Y27+'[4]Русскинская'!Y27+'[4]Тундрино'!Y27+'[4]Сытомино'!Y27+'[4]Лямина'!Y27+'[4]Угут'!Y27+'[4]Ульт-Ягун'!Y27</f>
        <v>0</v>
      </c>
      <c r="Z27" s="90"/>
      <c r="AA27" s="90"/>
    </row>
    <row r="28" spans="1:27" ht="15">
      <c r="A28" s="163"/>
      <c r="B28" s="50">
        <v>20</v>
      </c>
      <c r="C28" s="51" t="s">
        <v>28</v>
      </c>
      <c r="D28" s="84">
        <f t="shared" si="0"/>
        <v>0</v>
      </c>
      <c r="E28" s="88"/>
      <c r="F28" s="89"/>
      <c r="G28" s="109">
        <v>0</v>
      </c>
      <c r="H28" s="87"/>
      <c r="I28" s="87"/>
      <c r="J28" s="88"/>
      <c r="K28" s="88"/>
      <c r="L28" s="88"/>
      <c r="M28" s="87"/>
      <c r="N28" s="87"/>
      <c r="O28" s="87"/>
      <c r="P28" s="87"/>
      <c r="Q28" s="87"/>
      <c r="R28" s="87"/>
      <c r="S28" s="87"/>
      <c r="T28" s="87"/>
      <c r="U28" s="150"/>
      <c r="V28" s="90"/>
      <c r="W28" s="90"/>
      <c r="X28" s="90"/>
      <c r="Y28" s="90">
        <f>'[4]Лянтор'!Y28+'[4]Фёдоровский'!Y28+'[4]Белый Яр'!Y28+'[4]Барсово'!Y28+'[4]Солнечный'!Y28+'[4]Н.сортым'!Y28+'[4]Локосово'!Y28+'[4]Русскинская'!Y28+'[4]Тундрино'!Y28+'[4]Сытомино'!Y28+'[4]Лямина'!Y28+'[4]Угут'!Y28+'[4]Ульт-Ягун'!Y28</f>
        <v>0</v>
      </c>
      <c r="Z28" s="90"/>
      <c r="AA28" s="90"/>
    </row>
    <row r="29" spans="1:27" ht="15">
      <c r="A29" s="163"/>
      <c r="B29" s="50">
        <v>21</v>
      </c>
      <c r="C29" s="51" t="s">
        <v>29</v>
      </c>
      <c r="D29" s="84">
        <f t="shared" si="0"/>
        <v>1</v>
      </c>
      <c r="E29" s="88"/>
      <c r="F29" s="89"/>
      <c r="G29" s="109">
        <v>1</v>
      </c>
      <c r="H29" s="87"/>
      <c r="I29" s="87"/>
      <c r="J29" s="88"/>
      <c r="K29" s="88"/>
      <c r="L29" s="88"/>
      <c r="M29" s="87"/>
      <c r="N29" s="87"/>
      <c r="O29" s="87"/>
      <c r="P29" s="87"/>
      <c r="Q29" s="87"/>
      <c r="R29" s="87"/>
      <c r="S29" s="150"/>
      <c r="T29" s="109" t="s">
        <v>499</v>
      </c>
      <c r="U29" s="150"/>
      <c r="V29" s="90"/>
      <c r="W29" s="90"/>
      <c r="X29" s="90"/>
      <c r="Y29" s="90">
        <f>'[4]Лянтор'!Y29+'[4]Фёдоровский'!Y29+'[4]Белый Яр'!Y29+'[4]Барсово'!Y29+'[4]Солнечный'!Y29+'[4]Н.сортым'!Y29+'[4]Локосово'!Y29+'[4]Русскинская'!Y29+'[4]Тундрино'!Y29+'[4]Сытомино'!Y29+'[4]Лямина'!Y29+'[4]Угут'!Y29+'[4]Ульт-Ягун'!Y29</f>
        <v>0</v>
      </c>
      <c r="Z29" s="90"/>
      <c r="AA29" s="90"/>
    </row>
    <row r="30" spans="1:27" ht="15">
      <c r="A30" s="163"/>
      <c r="B30" s="50">
        <v>22</v>
      </c>
      <c r="C30" s="51" t="s">
        <v>30</v>
      </c>
      <c r="D30" s="84">
        <f t="shared" si="0"/>
        <v>0</v>
      </c>
      <c r="E30" s="88"/>
      <c r="F30" s="89"/>
      <c r="G30" s="109">
        <v>0</v>
      </c>
      <c r="H30" s="87"/>
      <c r="I30" s="87"/>
      <c r="J30" s="88"/>
      <c r="K30" s="88"/>
      <c r="L30" s="88"/>
      <c r="M30" s="87"/>
      <c r="N30" s="87"/>
      <c r="O30" s="87"/>
      <c r="P30" s="87"/>
      <c r="Q30" s="87"/>
      <c r="R30" s="87"/>
      <c r="S30" s="87"/>
      <c r="T30" s="87"/>
      <c r="U30" s="150"/>
      <c r="V30" s="90"/>
      <c r="W30" s="90"/>
      <c r="X30" s="90"/>
      <c r="Y30" s="90">
        <f>'[4]Лянтор'!Y30+'[4]Фёдоровский'!Y30+'[4]Белый Яр'!Y30+'[4]Барсово'!Y30+'[4]Солнечный'!Y30+'[4]Н.сортым'!Y30+'[4]Локосово'!Y30+'[4]Русскинская'!Y30+'[4]Тундрино'!Y30+'[4]Сытомино'!Y30+'[4]Лямина'!Y30+'[4]Угут'!Y30+'[4]Ульт-Ягун'!Y30</f>
        <v>0</v>
      </c>
      <c r="Z30" s="90"/>
      <c r="AA30" s="90"/>
    </row>
    <row r="31" spans="1:27" ht="15">
      <c r="A31" s="163"/>
      <c r="B31" s="50">
        <v>23</v>
      </c>
      <c r="C31" s="51" t="s">
        <v>31</v>
      </c>
      <c r="D31" s="84">
        <f t="shared" si="0"/>
        <v>0</v>
      </c>
      <c r="E31" s="88"/>
      <c r="F31" s="89"/>
      <c r="G31" s="109">
        <v>0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150"/>
      <c r="V31" s="90"/>
      <c r="W31" s="90"/>
      <c r="X31" s="90"/>
      <c r="Y31" s="90">
        <f>'[4]Лянтор'!Y31+'[4]Фёдоровский'!Y31+'[4]Белый Яр'!Y31+'[4]Барсово'!Y31+'[4]Солнечный'!Y31+'[4]Н.сортым'!Y31+'[4]Локосово'!Y31+'[4]Русскинская'!Y31+'[4]Тундрино'!Y31+'[4]Сытомино'!Y31+'[4]Лямина'!Y31+'[4]Угут'!Y31+'[4]Ульт-Ягун'!Y31</f>
        <v>0</v>
      </c>
      <c r="Z31" s="90"/>
      <c r="AA31" s="90"/>
    </row>
    <row r="32" spans="1:27" ht="15">
      <c r="A32" s="163"/>
      <c r="B32" s="50">
        <v>24</v>
      </c>
      <c r="C32" s="51" t="s">
        <v>32</v>
      </c>
      <c r="D32" s="84">
        <f t="shared" si="0"/>
        <v>0</v>
      </c>
      <c r="E32" s="88"/>
      <c r="F32" s="89"/>
      <c r="G32" s="109">
        <v>0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150"/>
      <c r="V32" s="90"/>
      <c r="W32" s="90"/>
      <c r="X32" s="90"/>
      <c r="Y32" s="90">
        <f>'[4]Лянтор'!Y32+'[4]Фёдоровский'!Y32+'[4]Белый Яр'!Y32+'[4]Барсово'!Y32+'[4]Солнечный'!Y32+'[4]Н.сортым'!Y32+'[4]Локосово'!Y32+'[4]Русскинская'!Y32+'[4]Тундрино'!Y32+'[4]Сытомино'!Y32+'[4]Лямина'!Y32+'[4]Угут'!Y32+'[4]Ульт-Ягун'!Y32</f>
        <v>0</v>
      </c>
      <c r="Z32" s="90"/>
      <c r="AA32" s="90"/>
    </row>
    <row r="33" spans="1:27" ht="15" customHeight="1">
      <c r="A33" s="163" t="s">
        <v>33</v>
      </c>
      <c r="B33" s="50">
        <v>25</v>
      </c>
      <c r="C33" s="51" t="s">
        <v>27</v>
      </c>
      <c r="D33" s="84">
        <f t="shared" si="0"/>
        <v>0</v>
      </c>
      <c r="E33" s="88"/>
      <c r="F33" s="89"/>
      <c r="G33" s="109">
        <v>0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150"/>
      <c r="V33" s="90"/>
      <c r="W33" s="90"/>
      <c r="X33" s="90"/>
      <c r="Y33" s="90">
        <f>'[4]Лянтор'!Y33+'[4]Фёдоровский'!Y33+'[4]Белый Яр'!Y33+'[4]Барсово'!Y33+'[4]Солнечный'!Y33+'[4]Н.сортым'!Y33+'[4]Локосово'!Y33+'[4]Русскинская'!Y33+'[4]Тундрино'!Y33+'[4]Сытомино'!Y33+'[4]Лямина'!Y33+'[4]Угут'!Y33+'[4]Ульт-Ягун'!Y33</f>
        <v>0</v>
      </c>
      <c r="Z33" s="90"/>
      <c r="AA33" s="90"/>
    </row>
    <row r="34" spans="1:27" ht="30">
      <c r="A34" s="163"/>
      <c r="B34" s="50">
        <v>26</v>
      </c>
      <c r="C34" s="51" t="s">
        <v>34</v>
      </c>
      <c r="D34" s="84">
        <f t="shared" si="0"/>
        <v>0</v>
      </c>
      <c r="E34" s="88"/>
      <c r="F34" s="89"/>
      <c r="G34" s="109">
        <v>0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150"/>
      <c r="V34" s="90"/>
      <c r="W34" s="90"/>
      <c r="X34" s="90"/>
      <c r="Y34" s="90">
        <f>'[4]Лянтор'!Y34+'[4]Фёдоровский'!Y34+'[4]Белый Яр'!Y34+'[4]Барсово'!Y34+'[4]Солнечный'!Y34+'[4]Н.сортым'!Y34+'[4]Локосово'!Y34+'[4]Русскинская'!Y34+'[4]Тундрино'!Y34+'[4]Сытомино'!Y34+'[4]Лямина'!Y34+'[4]Угут'!Y34+'[4]Ульт-Ягун'!Y34</f>
        <v>0</v>
      </c>
      <c r="Z34" s="90"/>
      <c r="AA34" s="90"/>
    </row>
    <row r="35" spans="1:27" ht="45">
      <c r="A35" s="163"/>
      <c r="B35" s="50">
        <v>27</v>
      </c>
      <c r="C35" s="51" t="s">
        <v>35</v>
      </c>
      <c r="D35" s="84">
        <f t="shared" si="0"/>
        <v>0</v>
      </c>
      <c r="E35" s="88"/>
      <c r="F35" s="89"/>
      <c r="G35" s="109">
        <v>0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150"/>
      <c r="V35" s="90"/>
      <c r="W35" s="90"/>
      <c r="X35" s="90"/>
      <c r="Y35" s="90">
        <f>'[4]Лянтор'!Y35+'[4]Фёдоровский'!Y35+'[4]Белый Яр'!Y35+'[4]Барсово'!Y35+'[4]Солнечный'!Y35+'[4]Н.сортым'!Y35+'[4]Локосово'!Y35+'[4]Русскинская'!Y35+'[4]Тундрино'!Y35+'[4]Сытомино'!Y35+'[4]Лямина'!Y35+'[4]Угут'!Y35+'[4]Ульт-Ягун'!Y35</f>
        <v>0</v>
      </c>
      <c r="Z35" s="90"/>
      <c r="AA35" s="90"/>
    </row>
    <row r="36" spans="1:27" ht="30">
      <c r="A36" s="163"/>
      <c r="B36" s="50">
        <v>28</v>
      </c>
      <c r="C36" s="51" t="s">
        <v>36</v>
      </c>
      <c r="D36" s="84">
        <f t="shared" si="0"/>
        <v>0</v>
      </c>
      <c r="E36" s="88"/>
      <c r="F36" s="89"/>
      <c r="G36" s="109">
        <v>0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150"/>
      <c r="V36" s="90"/>
      <c r="W36" s="90"/>
      <c r="X36" s="90"/>
      <c r="Y36" s="90">
        <f>'[4]Лянтор'!Y36+'[4]Фёдоровский'!Y36+'[4]Белый Яр'!Y36+'[4]Барсово'!Y36+'[4]Солнечный'!Y36+'[4]Н.сортым'!Y36+'[4]Локосово'!Y36+'[4]Русскинская'!Y36+'[4]Тундрино'!Y36+'[4]Сытомино'!Y36+'[4]Лямина'!Y36+'[4]Угут'!Y36+'[4]Ульт-Ягун'!Y36</f>
        <v>0</v>
      </c>
      <c r="Z36" s="90"/>
      <c r="AA36" s="90"/>
    </row>
    <row r="37" spans="1:27" ht="45">
      <c r="A37" s="163"/>
      <c r="B37" s="50">
        <v>29</v>
      </c>
      <c r="C37" s="51" t="s">
        <v>37</v>
      </c>
      <c r="D37" s="84">
        <f t="shared" si="0"/>
        <v>0</v>
      </c>
      <c r="E37" s="88"/>
      <c r="F37" s="89"/>
      <c r="G37" s="109">
        <v>0</v>
      </c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150"/>
      <c r="V37" s="90"/>
      <c r="W37" s="90"/>
      <c r="X37" s="90"/>
      <c r="Y37" s="90">
        <f>'[4]Лянтор'!Y37+'[4]Фёдоровский'!Y37+'[4]Белый Яр'!Y37+'[4]Барсово'!Y37+'[4]Солнечный'!Y37+'[4]Н.сортым'!Y37+'[4]Локосово'!Y37+'[4]Русскинская'!Y37+'[4]Тундрино'!Y37+'[4]Сытомино'!Y37+'[4]Лямина'!Y37+'[4]Угут'!Y37+'[4]Ульт-Ягун'!Y37</f>
        <v>0</v>
      </c>
      <c r="Z37" s="90"/>
      <c r="AA37" s="90"/>
    </row>
    <row r="38" spans="1:27" ht="45">
      <c r="A38" s="163"/>
      <c r="B38" s="50">
        <v>30</v>
      </c>
      <c r="C38" s="51" t="s">
        <v>38</v>
      </c>
      <c r="D38" s="84">
        <f t="shared" si="0"/>
        <v>0</v>
      </c>
      <c r="E38" s="88"/>
      <c r="F38" s="89"/>
      <c r="G38" s="109">
        <v>0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150"/>
      <c r="V38" s="90"/>
      <c r="W38" s="90"/>
      <c r="X38" s="90"/>
      <c r="Y38" s="90">
        <f>'[4]Лянтор'!Y38+'[4]Фёдоровский'!Y38+'[4]Белый Яр'!Y38+'[4]Барсово'!Y38+'[4]Солнечный'!Y38+'[4]Н.сортым'!Y38+'[4]Локосово'!Y38+'[4]Русскинская'!Y38+'[4]Тундрино'!Y38+'[4]Сытомино'!Y38+'[4]Лямина'!Y38+'[4]Угут'!Y38+'[4]Ульт-Ягун'!Y38</f>
        <v>0</v>
      </c>
      <c r="Z38" s="90"/>
      <c r="AA38" s="90"/>
    </row>
    <row r="39" spans="1:27" ht="15">
      <c r="A39" s="163"/>
      <c r="B39" s="50">
        <v>31</v>
      </c>
      <c r="C39" s="51" t="s">
        <v>39</v>
      </c>
      <c r="D39" s="84">
        <f t="shared" si="0"/>
        <v>0</v>
      </c>
      <c r="E39" s="88"/>
      <c r="F39" s="89"/>
      <c r="G39" s="109">
        <v>0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150"/>
      <c r="V39" s="90"/>
      <c r="W39" s="90"/>
      <c r="X39" s="90"/>
      <c r="Y39" s="90">
        <f>'[4]Лянтор'!Y39+'[4]Фёдоровский'!Y39+'[4]Белый Яр'!Y39+'[4]Барсово'!Y39+'[4]Солнечный'!Y39+'[4]Н.сортым'!Y39+'[4]Локосово'!Y39+'[4]Русскинская'!Y39+'[4]Тундрино'!Y39+'[4]Сытомино'!Y39+'[4]Лямина'!Y39+'[4]Угут'!Y39+'[4]Ульт-Ягун'!Y39</f>
        <v>0</v>
      </c>
      <c r="Z39" s="90"/>
      <c r="AA39" s="90"/>
    </row>
    <row r="40" spans="1:27" ht="15">
      <c r="A40" s="163"/>
      <c r="B40" s="50">
        <v>32</v>
      </c>
      <c r="C40" s="51" t="s">
        <v>40</v>
      </c>
      <c r="D40" s="84">
        <f t="shared" si="0"/>
        <v>0</v>
      </c>
      <c r="E40" s="88"/>
      <c r="F40" s="89"/>
      <c r="G40" s="109">
        <v>0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150"/>
      <c r="V40" s="90"/>
      <c r="W40" s="90"/>
      <c r="X40" s="90"/>
      <c r="Y40" s="90">
        <f>'[4]Лянтор'!Y40+'[4]Фёдоровский'!Y40+'[4]Белый Яр'!Y40+'[4]Барсово'!Y40+'[4]Солнечный'!Y40+'[4]Н.сортым'!Y40+'[4]Локосово'!Y40+'[4]Русскинская'!Y40+'[4]Тундрино'!Y40+'[4]Сытомино'!Y40+'[4]Лямина'!Y40+'[4]Угут'!Y40+'[4]Ульт-Ягун'!Y40</f>
        <v>0</v>
      </c>
      <c r="Z40" s="90"/>
      <c r="AA40" s="90"/>
    </row>
    <row r="41" spans="1:27" ht="15" customHeight="1">
      <c r="A41" s="163" t="s">
        <v>41</v>
      </c>
      <c r="B41" s="50">
        <v>33</v>
      </c>
      <c r="C41" s="51" t="s">
        <v>42</v>
      </c>
      <c r="D41" s="84">
        <f t="shared" si="0"/>
        <v>8</v>
      </c>
      <c r="E41" s="88"/>
      <c r="F41" s="89"/>
      <c r="G41" s="109">
        <v>8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150"/>
      <c r="T41" s="109" t="s">
        <v>500</v>
      </c>
      <c r="U41" s="150"/>
      <c r="V41" s="90"/>
      <c r="W41" s="90"/>
      <c r="X41" s="90"/>
      <c r="Y41" s="90">
        <f>'[4]Лянтор'!Y41+'[4]Фёдоровский'!Y41+'[4]Белый Яр'!Y41+'[4]Барсово'!Y41+'[4]Солнечный'!Y41+'[4]Н.сортым'!Y41+'[4]Локосово'!Y41+'[4]Русскинская'!Y41+'[4]Тундрино'!Y41+'[4]Сытомино'!Y41+'[4]Лямина'!Y41+'[4]Угут'!Y41+'[4]Ульт-Ягун'!Y41</f>
        <v>0</v>
      </c>
      <c r="Z41" s="90"/>
      <c r="AA41" s="90"/>
    </row>
    <row r="42" spans="1:27" ht="45">
      <c r="A42" s="163"/>
      <c r="B42" s="50">
        <v>34</v>
      </c>
      <c r="C42" s="51" t="s">
        <v>43</v>
      </c>
      <c r="D42" s="84">
        <f t="shared" si="0"/>
        <v>0</v>
      </c>
      <c r="E42" s="88"/>
      <c r="F42" s="89"/>
      <c r="G42" s="109">
        <v>0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150"/>
      <c r="V42" s="90"/>
      <c r="W42" s="90"/>
      <c r="X42" s="90"/>
      <c r="Y42" s="90">
        <f>'[4]Лянтор'!Y42+'[4]Фёдоровский'!Y42+'[4]Белый Яр'!Y42+'[4]Барсово'!Y42+'[4]Солнечный'!Y42+'[4]Н.сортым'!Y42+'[4]Локосово'!Y42+'[4]Русскинская'!Y42+'[4]Тундрино'!Y42+'[4]Сытомино'!Y42+'[4]Лямина'!Y42+'[4]Угут'!Y42+'[4]Ульт-Ягун'!Y42</f>
        <v>0</v>
      </c>
      <c r="Z42" s="90"/>
      <c r="AA42" s="90"/>
    </row>
    <row r="43" spans="1:27" ht="15">
      <c r="A43" s="52" t="s">
        <v>171</v>
      </c>
      <c r="B43" s="50">
        <v>35</v>
      </c>
      <c r="C43" s="53" t="s">
        <v>44</v>
      </c>
      <c r="D43" s="84">
        <f t="shared" si="0"/>
        <v>49</v>
      </c>
      <c r="E43" s="88"/>
      <c r="F43" s="89"/>
      <c r="G43" s="109">
        <v>7</v>
      </c>
      <c r="H43" s="87"/>
      <c r="I43" s="87"/>
      <c r="J43" s="88">
        <v>29</v>
      </c>
      <c r="K43" s="88" t="s">
        <v>501</v>
      </c>
      <c r="L43" s="88" t="s">
        <v>765</v>
      </c>
      <c r="M43" s="87"/>
      <c r="N43" s="87"/>
      <c r="O43" s="87"/>
      <c r="P43" s="87"/>
      <c r="Q43" s="87"/>
      <c r="R43" s="87"/>
      <c r="S43" s="87">
        <v>6</v>
      </c>
      <c r="T43" s="87" t="s">
        <v>501</v>
      </c>
      <c r="U43" s="150" t="s">
        <v>502</v>
      </c>
      <c r="V43" s="90"/>
      <c r="W43" s="90"/>
      <c r="X43" s="90"/>
      <c r="Y43" s="90">
        <v>7</v>
      </c>
      <c r="Z43" s="90" t="s">
        <v>629</v>
      </c>
      <c r="AA43" s="90" t="s">
        <v>630</v>
      </c>
    </row>
    <row r="44" spans="1:27" ht="15" customHeight="1">
      <c r="A44" s="163" t="s">
        <v>172</v>
      </c>
      <c r="B44" s="50">
        <v>36</v>
      </c>
      <c r="C44" s="51" t="s">
        <v>45</v>
      </c>
      <c r="D44" s="84">
        <f t="shared" si="0"/>
        <v>0</v>
      </c>
      <c r="E44" s="88"/>
      <c r="F44" s="89"/>
      <c r="G44" s="109">
        <v>0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150"/>
      <c r="V44" s="90"/>
      <c r="W44" s="90"/>
      <c r="X44" s="90"/>
      <c r="Y44" s="90">
        <f>'[4]Лянтор'!Y44+'[4]Фёдоровский'!Y44+'[4]Белый Яр'!Y44+'[4]Барсово'!Y44+'[4]Солнечный'!Y44+'[4]Н.сортым'!Y44+'[4]Локосово'!Y44+'[4]Русскинская'!Y44+'[4]Тундрино'!Y44+'[4]Сытомино'!Y44+'[4]Лямина'!Y44+'[4]Угут'!Y44+'[4]Ульт-Ягун'!Y44</f>
        <v>0</v>
      </c>
      <c r="Z44" s="90"/>
      <c r="AA44" s="90"/>
    </row>
    <row r="45" spans="1:27" ht="15">
      <c r="A45" s="163"/>
      <c r="B45" s="50">
        <v>37</v>
      </c>
      <c r="C45" s="51" t="s">
        <v>46</v>
      </c>
      <c r="D45" s="84">
        <f t="shared" si="0"/>
        <v>4</v>
      </c>
      <c r="E45" s="88"/>
      <c r="F45" s="89"/>
      <c r="G45" s="109">
        <v>4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150"/>
      <c r="V45" s="90"/>
      <c r="W45" s="90"/>
      <c r="X45" s="90"/>
      <c r="Y45" s="90">
        <f>'[4]Лянтор'!Y45+'[4]Фёдоровский'!Y45+'[4]Белый Яр'!Y45+'[4]Барсово'!Y45+'[4]Солнечный'!Y45+'[4]Н.сортым'!Y45+'[4]Локосово'!Y45+'[4]Русскинская'!Y45+'[4]Тундрино'!Y45+'[4]Сытомино'!Y45+'[4]Лямина'!Y45+'[4]Угут'!Y45+'[4]Ульт-Ягун'!Y45</f>
        <v>0</v>
      </c>
      <c r="Z45" s="90"/>
      <c r="AA45" s="90"/>
    </row>
    <row r="46" spans="1:27" ht="15">
      <c r="A46" s="163"/>
      <c r="B46" s="50">
        <v>38</v>
      </c>
      <c r="C46" s="51" t="s">
        <v>47</v>
      </c>
      <c r="D46" s="84">
        <f t="shared" si="0"/>
        <v>11</v>
      </c>
      <c r="E46" s="88"/>
      <c r="F46" s="89"/>
      <c r="G46" s="109">
        <v>4</v>
      </c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>
        <v>7</v>
      </c>
      <c r="T46" s="109" t="s">
        <v>503</v>
      </c>
      <c r="U46" s="150">
        <v>1006.5</v>
      </c>
      <c r="V46" s="90"/>
      <c r="W46" s="90"/>
      <c r="X46" s="90"/>
      <c r="Y46" s="90">
        <f>'[4]Лянтор'!Y46+'[4]Фёдоровский'!Y46+'[4]Белый Яр'!Y46+'[4]Барсово'!Y46+'[4]Солнечный'!Y46+'[4]Н.сортым'!Y46+'[4]Локосово'!Y46+'[4]Русскинская'!Y46+'[4]Тундрино'!Y46+'[4]Сытомино'!Y46+'[4]Лямина'!Y46+'[4]Угут'!Y46+'[4]Ульт-Ягун'!Y46</f>
        <v>0</v>
      </c>
      <c r="Z46" s="90"/>
      <c r="AA46" s="90"/>
    </row>
    <row r="47" spans="1:27" ht="15">
      <c r="A47" s="163"/>
      <c r="B47" s="50">
        <v>39</v>
      </c>
      <c r="C47" s="51" t="s">
        <v>48</v>
      </c>
      <c r="D47" s="84">
        <f t="shared" si="0"/>
        <v>0</v>
      </c>
      <c r="E47" s="88"/>
      <c r="F47" s="89"/>
      <c r="G47" s="109">
        <v>0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150"/>
      <c r="V47" s="90"/>
      <c r="W47" s="90"/>
      <c r="X47" s="90"/>
      <c r="Y47" s="90">
        <f>'[4]Лянтор'!Y47+'[4]Фёдоровский'!Y47+'[4]Белый Яр'!Y47+'[4]Барсово'!Y47+'[4]Солнечный'!Y47+'[4]Н.сортым'!Y47+'[4]Локосово'!Y47+'[4]Русскинская'!Y47+'[4]Тундрино'!Y47+'[4]Сытомино'!Y47+'[4]Лямина'!Y47+'[4]Угут'!Y47+'[4]Ульт-Ягун'!Y47</f>
        <v>0</v>
      </c>
      <c r="Z47" s="90"/>
      <c r="AA47" s="90"/>
    </row>
    <row r="48" spans="1:27" ht="15">
      <c r="A48" s="163"/>
      <c r="B48" s="50">
        <v>40</v>
      </c>
      <c r="C48" s="51" t="s">
        <v>49</v>
      </c>
      <c r="D48" s="84">
        <f t="shared" si="0"/>
        <v>0</v>
      </c>
      <c r="E48" s="88"/>
      <c r="F48" s="89"/>
      <c r="G48" s="109">
        <v>0</v>
      </c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150"/>
      <c r="V48" s="90"/>
      <c r="W48" s="90"/>
      <c r="X48" s="90"/>
      <c r="Y48" s="90">
        <f>'[4]Лянтор'!Y48+'[4]Фёдоровский'!Y48+'[4]Белый Яр'!Y48+'[4]Барсово'!Y48+'[4]Солнечный'!Y48+'[4]Н.сортым'!Y48+'[4]Локосово'!Y48+'[4]Русскинская'!Y48+'[4]Тундрино'!Y48+'[4]Сытомино'!Y48+'[4]Лямина'!Y48+'[4]Угут'!Y48+'[4]Ульт-Ягун'!Y48</f>
        <v>0</v>
      </c>
      <c r="Z48" s="90"/>
      <c r="AA48" s="90"/>
    </row>
    <row r="49" spans="1:27" ht="15" customHeight="1">
      <c r="A49" s="163"/>
      <c r="B49" s="50">
        <v>41</v>
      </c>
      <c r="C49" s="51" t="s">
        <v>50</v>
      </c>
      <c r="D49" s="84">
        <f t="shared" si="0"/>
        <v>2</v>
      </c>
      <c r="E49" s="88"/>
      <c r="F49" s="89"/>
      <c r="G49" s="109">
        <v>0</v>
      </c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>
        <v>2</v>
      </c>
      <c r="T49" s="109" t="s">
        <v>503</v>
      </c>
      <c r="U49" s="150">
        <v>1154.5</v>
      </c>
      <c r="V49" s="90"/>
      <c r="W49" s="90"/>
      <c r="X49" s="90"/>
      <c r="Y49" s="90">
        <f>'[4]Лянтор'!Y49+'[4]Фёдоровский'!Y49+'[4]Белый Яр'!Y49+'[4]Барсово'!Y49+'[4]Солнечный'!Y49+'[4]Н.сортым'!Y49+'[4]Локосово'!Y49+'[4]Русскинская'!Y49+'[4]Тундрино'!Y49+'[4]Сытомино'!Y49+'[4]Лямина'!Y49+'[4]Угут'!Y49+'[4]Ульт-Ягун'!Y49</f>
        <v>0</v>
      </c>
      <c r="Z49" s="90"/>
      <c r="AA49" s="90"/>
    </row>
    <row r="50" spans="1:27" ht="15">
      <c r="A50" s="163"/>
      <c r="B50" s="50">
        <v>42</v>
      </c>
      <c r="C50" s="51" t="s">
        <v>51</v>
      </c>
      <c r="D50" s="84">
        <f t="shared" si="0"/>
        <v>0</v>
      </c>
      <c r="E50" s="88"/>
      <c r="F50" s="89"/>
      <c r="G50" s="109">
        <v>0</v>
      </c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150"/>
      <c r="V50" s="90"/>
      <c r="W50" s="90"/>
      <c r="X50" s="90"/>
      <c r="Y50" s="90">
        <f>'[4]Лянтор'!Y50+'[4]Фёдоровский'!Y50+'[4]Белый Яр'!Y50+'[4]Барсово'!Y50+'[4]Солнечный'!Y50+'[4]Н.сортым'!Y50+'[4]Локосово'!Y50+'[4]Русскинская'!Y50+'[4]Тундрино'!Y50+'[4]Сытомино'!Y50+'[4]Лямина'!Y50+'[4]Угут'!Y50+'[4]Ульт-Ягун'!Y50</f>
        <v>0</v>
      </c>
      <c r="Z50" s="90"/>
      <c r="AA50" s="90"/>
    </row>
    <row r="51" spans="1:27" ht="15">
      <c r="A51" s="163"/>
      <c r="B51" s="50">
        <v>43</v>
      </c>
      <c r="C51" s="51" t="s">
        <v>52</v>
      </c>
      <c r="D51" s="84">
        <f t="shared" si="0"/>
        <v>0</v>
      </c>
      <c r="E51" s="88"/>
      <c r="F51" s="89"/>
      <c r="G51" s="109">
        <v>0</v>
      </c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150"/>
      <c r="T51" s="109" t="s">
        <v>503</v>
      </c>
      <c r="U51" s="150"/>
      <c r="V51" s="90"/>
      <c r="W51" s="90"/>
      <c r="X51" s="90"/>
      <c r="Y51" s="90">
        <f>'[4]Лянтор'!Y51+'[4]Фёдоровский'!Y51+'[4]Белый Яр'!Y51+'[4]Барсово'!Y51+'[4]Солнечный'!Y51+'[4]Н.сортым'!Y51+'[4]Локосово'!Y51+'[4]Русскинская'!Y51+'[4]Тундрино'!Y51+'[4]Сытомино'!Y51+'[4]Лямина'!Y51+'[4]Угут'!Y51+'[4]Ульт-Ягун'!Y51</f>
        <v>0</v>
      </c>
      <c r="Z51" s="90"/>
      <c r="AA51" s="90"/>
    </row>
    <row r="52" spans="1:27" ht="15">
      <c r="A52" s="163"/>
      <c r="B52" s="50">
        <v>44</v>
      </c>
      <c r="C52" s="51" t="s">
        <v>53</v>
      </c>
      <c r="D52" s="84">
        <f t="shared" si="0"/>
        <v>0</v>
      </c>
      <c r="E52" s="88"/>
      <c r="F52" s="89"/>
      <c r="G52" s="109">
        <v>0</v>
      </c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150"/>
      <c r="V52" s="90"/>
      <c r="W52" s="90"/>
      <c r="X52" s="90"/>
      <c r="Y52" s="90">
        <f>'[4]Лянтор'!Y52+'[4]Фёдоровский'!Y52+'[4]Белый Яр'!Y52+'[4]Барсово'!Y52+'[4]Солнечный'!Y52+'[4]Н.сортым'!Y52+'[4]Локосово'!Y52+'[4]Русскинская'!Y52+'[4]Тундрино'!Y52+'[4]Сытомино'!Y52+'[4]Лямина'!Y52+'[4]Угут'!Y52+'[4]Ульт-Ягун'!Y52</f>
        <v>0</v>
      </c>
      <c r="Z52" s="90"/>
      <c r="AA52" s="90"/>
    </row>
    <row r="53" spans="1:27" ht="15">
      <c r="A53" s="163"/>
      <c r="B53" s="50">
        <v>45</v>
      </c>
      <c r="C53" s="51" t="s">
        <v>54</v>
      </c>
      <c r="D53" s="84">
        <f t="shared" si="0"/>
        <v>0</v>
      </c>
      <c r="E53" s="88"/>
      <c r="F53" s="89"/>
      <c r="G53" s="109">
        <v>0</v>
      </c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150"/>
      <c r="V53" s="90"/>
      <c r="W53" s="90"/>
      <c r="X53" s="90"/>
      <c r="Y53" s="90">
        <f>'[4]Лянтор'!Y53+'[4]Фёдоровский'!Y53+'[4]Белый Яр'!Y53+'[4]Барсово'!Y53+'[4]Солнечный'!Y53+'[4]Н.сортым'!Y53+'[4]Локосово'!Y53+'[4]Русскинская'!Y53+'[4]Тундрино'!Y53+'[4]Сытомино'!Y53+'[4]Лямина'!Y53+'[4]Угут'!Y53+'[4]Ульт-Ягун'!Y53</f>
        <v>0</v>
      </c>
      <c r="Z53" s="90"/>
      <c r="AA53" s="90"/>
    </row>
    <row r="54" spans="1:27" ht="15">
      <c r="A54" s="163"/>
      <c r="B54" s="50">
        <v>46</v>
      </c>
      <c r="C54" s="51" t="s">
        <v>55</v>
      </c>
      <c r="D54" s="84">
        <f t="shared" si="0"/>
        <v>0</v>
      </c>
      <c r="E54" s="88"/>
      <c r="F54" s="89"/>
      <c r="G54" s="109">
        <v>0</v>
      </c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150"/>
      <c r="V54" s="90"/>
      <c r="W54" s="90"/>
      <c r="X54" s="90"/>
      <c r="Y54" s="90">
        <f>'[4]Лянтор'!Y54+'[4]Фёдоровский'!Y54+'[4]Белый Яр'!Y54+'[4]Барсово'!Y54+'[4]Солнечный'!Y54+'[4]Н.сортым'!Y54+'[4]Локосово'!Y54+'[4]Русскинская'!Y54+'[4]Тундрино'!Y54+'[4]Сытомино'!Y54+'[4]Лямина'!Y54+'[4]Угут'!Y54+'[4]Ульт-Ягун'!Y54</f>
        <v>0</v>
      </c>
      <c r="Z54" s="90"/>
      <c r="AA54" s="90"/>
    </row>
    <row r="55" spans="1:27" ht="15">
      <c r="A55" s="163"/>
      <c r="B55" s="50">
        <v>47</v>
      </c>
      <c r="C55" s="51" t="s">
        <v>56</v>
      </c>
      <c r="D55" s="84">
        <f t="shared" si="0"/>
        <v>0</v>
      </c>
      <c r="E55" s="88"/>
      <c r="F55" s="89"/>
      <c r="G55" s="109">
        <v>0</v>
      </c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150"/>
      <c r="V55" s="90"/>
      <c r="W55" s="90"/>
      <c r="X55" s="90"/>
      <c r="Y55" s="90">
        <f>'[4]Лянтор'!Y55+'[4]Фёдоровский'!Y55+'[4]Белый Яр'!Y55+'[4]Барсово'!Y55+'[4]Солнечный'!Y55+'[4]Н.сортым'!Y55+'[4]Локосово'!Y55+'[4]Русскинская'!Y55+'[4]Тундрино'!Y55+'[4]Сытомино'!Y55+'[4]Лямина'!Y55+'[4]Угут'!Y55+'[4]Ульт-Ягун'!Y55</f>
        <v>0</v>
      </c>
      <c r="Z55" s="90"/>
      <c r="AA55" s="90"/>
    </row>
    <row r="56" spans="1:27" ht="15" customHeight="1">
      <c r="A56" s="163"/>
      <c r="B56" s="50">
        <v>48</v>
      </c>
      <c r="C56" s="51" t="s">
        <v>57</v>
      </c>
      <c r="D56" s="84">
        <f t="shared" si="0"/>
        <v>0</v>
      </c>
      <c r="E56" s="88"/>
      <c r="F56" s="89"/>
      <c r="G56" s="109">
        <v>0</v>
      </c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150"/>
      <c r="V56" s="90"/>
      <c r="W56" s="90"/>
      <c r="X56" s="90"/>
      <c r="Y56" s="90">
        <f>'[4]Лянтор'!Y56+'[4]Фёдоровский'!Y56+'[4]Белый Яр'!Y56+'[4]Барсово'!Y56+'[4]Солнечный'!Y56+'[4]Н.сортым'!Y56+'[4]Локосово'!Y56+'[4]Русскинская'!Y56+'[4]Тундрино'!Y56+'[4]Сытомино'!Y56+'[4]Лямина'!Y56+'[4]Угут'!Y56+'[4]Ульт-Ягун'!Y56</f>
        <v>0</v>
      </c>
      <c r="Z56" s="90"/>
      <c r="AA56" s="90"/>
    </row>
    <row r="57" spans="1:27" ht="15">
      <c r="A57" s="163"/>
      <c r="B57" s="50">
        <v>49</v>
      </c>
      <c r="C57" s="51" t="s">
        <v>58</v>
      </c>
      <c r="D57" s="84">
        <f t="shared" si="0"/>
        <v>0</v>
      </c>
      <c r="E57" s="88"/>
      <c r="F57" s="89"/>
      <c r="G57" s="109">
        <v>0</v>
      </c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150"/>
      <c r="V57" s="90"/>
      <c r="W57" s="90"/>
      <c r="X57" s="90"/>
      <c r="Y57" s="90">
        <f>'[4]Лянтор'!Y57+'[4]Фёдоровский'!Y57+'[4]Белый Яр'!Y57+'[4]Барсово'!Y57+'[4]Солнечный'!Y57+'[4]Н.сортым'!Y57+'[4]Локосово'!Y57+'[4]Русскинская'!Y57+'[4]Тундрино'!Y57+'[4]Сытомино'!Y57+'[4]Лямина'!Y57+'[4]Угут'!Y57+'[4]Ульт-Ягун'!Y57</f>
        <v>0</v>
      </c>
      <c r="Z57" s="90"/>
      <c r="AA57" s="90"/>
    </row>
    <row r="58" spans="1:27" ht="24" customHeight="1">
      <c r="A58" s="163"/>
      <c r="B58" s="50">
        <v>50</v>
      </c>
      <c r="C58" s="51" t="s">
        <v>59</v>
      </c>
      <c r="D58" s="84">
        <f t="shared" si="0"/>
        <v>0</v>
      </c>
      <c r="E58" s="88"/>
      <c r="F58" s="89"/>
      <c r="G58" s="109">
        <v>0</v>
      </c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150"/>
      <c r="V58" s="90"/>
      <c r="W58" s="90"/>
      <c r="X58" s="90"/>
      <c r="Y58" s="90">
        <f>'[4]Лянтор'!Y58+'[4]Фёдоровский'!Y58+'[4]Белый Яр'!Y58+'[4]Барсово'!Y58+'[4]Солнечный'!Y58+'[4]Н.сортым'!Y58+'[4]Локосово'!Y58+'[4]Русскинская'!Y58+'[4]Тундрино'!Y58+'[4]Сытомино'!Y58+'[4]Лямина'!Y58+'[4]Угут'!Y58+'[4]Ульт-Ягун'!Y58</f>
        <v>0</v>
      </c>
      <c r="Z58" s="90"/>
      <c r="AA58" s="90"/>
    </row>
    <row r="59" spans="1:27" ht="36" customHeight="1">
      <c r="A59" s="163" t="s">
        <v>60</v>
      </c>
      <c r="B59" s="50">
        <v>51</v>
      </c>
      <c r="C59" s="51" t="s">
        <v>61</v>
      </c>
      <c r="D59" s="84">
        <f t="shared" si="0"/>
        <v>27</v>
      </c>
      <c r="E59" s="88"/>
      <c r="F59" s="89"/>
      <c r="G59" s="109">
        <v>0</v>
      </c>
      <c r="H59" s="87"/>
      <c r="I59" s="87"/>
      <c r="J59" s="88">
        <v>10</v>
      </c>
      <c r="K59" s="88" t="s">
        <v>501</v>
      </c>
      <c r="L59" s="88" t="s">
        <v>766</v>
      </c>
      <c r="M59" s="87"/>
      <c r="N59" s="87"/>
      <c r="O59" s="87"/>
      <c r="P59" s="87"/>
      <c r="Q59" s="87"/>
      <c r="R59" s="87"/>
      <c r="S59" s="87">
        <v>3</v>
      </c>
      <c r="T59" s="109" t="s">
        <v>504</v>
      </c>
      <c r="U59" s="150" t="s">
        <v>505</v>
      </c>
      <c r="V59" s="90"/>
      <c r="W59" s="90"/>
      <c r="X59" s="90"/>
      <c r="Y59" s="90">
        <v>14</v>
      </c>
      <c r="Z59" s="90" t="s">
        <v>631</v>
      </c>
      <c r="AA59" s="90" t="s">
        <v>632</v>
      </c>
    </row>
    <row r="60" spans="1:27" ht="15">
      <c r="A60" s="163"/>
      <c r="B60" s="50">
        <v>52</v>
      </c>
      <c r="C60" s="51" t="s">
        <v>62</v>
      </c>
      <c r="D60" s="84">
        <f t="shared" si="0"/>
        <v>7</v>
      </c>
      <c r="E60" s="88"/>
      <c r="F60" s="89"/>
      <c r="G60" s="109">
        <v>1</v>
      </c>
      <c r="H60" s="87"/>
      <c r="I60" s="87"/>
      <c r="J60" s="88">
        <v>1</v>
      </c>
      <c r="K60" s="88" t="s">
        <v>501</v>
      </c>
      <c r="L60" s="88" t="s">
        <v>767</v>
      </c>
      <c r="M60" s="87"/>
      <c r="N60" s="87"/>
      <c r="O60" s="87"/>
      <c r="P60" s="87"/>
      <c r="Q60" s="87"/>
      <c r="R60" s="87"/>
      <c r="S60" s="87">
        <v>5</v>
      </c>
      <c r="T60" s="109" t="s">
        <v>504</v>
      </c>
      <c r="U60" s="150" t="s">
        <v>506</v>
      </c>
      <c r="V60" s="90"/>
      <c r="W60" s="90"/>
      <c r="X60" s="90"/>
      <c r="Y60" s="90">
        <f>'[4]Лянтор'!Y60+'[4]Фёдоровский'!Y60+'[4]Белый Яр'!Y60+'[4]Барсово'!Y60+'[4]Солнечный'!Y60+'[4]Н.сортым'!Y60+'[4]Локосово'!Y60+'[4]Русскинская'!Y60+'[4]Тундрино'!Y60+'[4]Сытомино'!Y60+'[4]Лямина'!Y60+'[4]Угут'!Y60+'[4]Ульт-Ягун'!Y60</f>
        <v>0</v>
      </c>
      <c r="Z60" s="90" t="s">
        <v>633</v>
      </c>
      <c r="AA60" s="90">
        <v>380</v>
      </c>
    </row>
    <row r="61" spans="1:27" ht="15">
      <c r="A61" s="163"/>
      <c r="B61" s="50">
        <v>53</v>
      </c>
      <c r="C61" s="51" t="s">
        <v>63</v>
      </c>
      <c r="D61" s="84">
        <f t="shared" si="0"/>
        <v>0</v>
      </c>
      <c r="E61" s="88"/>
      <c r="F61" s="89"/>
      <c r="G61" s="109">
        <v>0</v>
      </c>
      <c r="H61" s="87"/>
      <c r="I61" s="87"/>
      <c r="J61" s="88"/>
      <c r="K61" s="88"/>
      <c r="L61" s="88"/>
      <c r="M61" s="87"/>
      <c r="N61" s="87"/>
      <c r="O61" s="87"/>
      <c r="P61" s="87"/>
      <c r="Q61" s="87"/>
      <c r="R61" s="87"/>
      <c r="S61" s="87"/>
      <c r="T61" s="87"/>
      <c r="U61" s="150"/>
      <c r="V61" s="90"/>
      <c r="W61" s="90"/>
      <c r="X61" s="90"/>
      <c r="Y61" s="90">
        <f>'[4]Лянтор'!Y61+'[4]Фёдоровский'!Y61+'[4]Белый Яр'!Y61+'[4]Барсово'!Y61+'[4]Солнечный'!Y61+'[4]Н.сортым'!Y61+'[4]Локосово'!Y61+'[4]Русскинская'!Y61+'[4]Тундрино'!Y61+'[4]Сытомино'!Y61+'[4]Лямина'!Y61+'[4]Угут'!Y61+'[4]Ульт-Ягун'!Y61</f>
        <v>0</v>
      </c>
      <c r="Z61" s="90"/>
      <c r="AA61" s="90"/>
    </row>
    <row r="62" spans="1:27" ht="15">
      <c r="A62" s="163"/>
      <c r="B62" s="50">
        <v>54</v>
      </c>
      <c r="C62" s="51" t="s">
        <v>64</v>
      </c>
      <c r="D62" s="84">
        <f t="shared" si="0"/>
        <v>0</v>
      </c>
      <c r="E62" s="88"/>
      <c r="F62" s="89"/>
      <c r="G62" s="109">
        <v>0</v>
      </c>
      <c r="H62" s="87"/>
      <c r="I62" s="87"/>
      <c r="J62" s="88"/>
      <c r="K62" s="88"/>
      <c r="L62" s="88"/>
      <c r="M62" s="87"/>
      <c r="N62" s="87"/>
      <c r="O62" s="87"/>
      <c r="P62" s="87"/>
      <c r="Q62" s="87"/>
      <c r="R62" s="87"/>
      <c r="S62" s="87"/>
      <c r="T62" s="87"/>
      <c r="U62" s="150"/>
      <c r="V62" s="90"/>
      <c r="W62" s="90"/>
      <c r="X62" s="90"/>
      <c r="Y62" s="90">
        <f>'[4]Лянтор'!Y62+'[4]Фёдоровский'!Y62+'[4]Белый Яр'!Y62+'[4]Барсово'!Y62+'[4]Солнечный'!Y62+'[4]Н.сортым'!Y62+'[4]Локосово'!Y62+'[4]Русскинская'!Y62+'[4]Тундрино'!Y62+'[4]Сытомино'!Y62+'[4]Лямина'!Y62+'[4]Угут'!Y62+'[4]Ульт-Ягун'!Y62</f>
        <v>0</v>
      </c>
      <c r="Z62" s="90"/>
      <c r="AA62" s="90"/>
    </row>
    <row r="63" spans="1:27" ht="15">
      <c r="A63" s="163"/>
      <c r="B63" s="50">
        <v>55</v>
      </c>
      <c r="C63" s="51" t="s">
        <v>65</v>
      </c>
      <c r="D63" s="84">
        <f t="shared" si="0"/>
        <v>0</v>
      </c>
      <c r="E63" s="88"/>
      <c r="F63" s="89"/>
      <c r="G63" s="109">
        <v>0</v>
      </c>
      <c r="H63" s="87"/>
      <c r="I63" s="87"/>
      <c r="J63" s="88"/>
      <c r="K63" s="88"/>
      <c r="L63" s="88"/>
      <c r="M63" s="87"/>
      <c r="N63" s="87"/>
      <c r="O63" s="87"/>
      <c r="P63" s="87"/>
      <c r="Q63" s="87"/>
      <c r="R63" s="87"/>
      <c r="S63" s="87"/>
      <c r="T63" s="87"/>
      <c r="U63" s="150"/>
      <c r="V63" s="90"/>
      <c r="W63" s="90"/>
      <c r="X63" s="90"/>
      <c r="Y63" s="90">
        <f>'[4]Лянтор'!Y63+'[4]Фёдоровский'!Y63+'[4]Белый Яр'!Y63+'[4]Барсово'!Y63+'[4]Солнечный'!Y63+'[4]Н.сортым'!Y63+'[4]Локосово'!Y63+'[4]Русскинская'!Y63+'[4]Тундрино'!Y63+'[4]Сытомино'!Y63+'[4]Лямина'!Y63+'[4]Угут'!Y63+'[4]Ульт-Ягун'!Y63</f>
        <v>0</v>
      </c>
      <c r="Z63" s="90"/>
      <c r="AA63" s="90"/>
    </row>
    <row r="64" spans="1:27" ht="15">
      <c r="A64" s="163"/>
      <c r="B64" s="50">
        <v>56</v>
      </c>
      <c r="C64" s="51" t="s">
        <v>66</v>
      </c>
      <c r="D64" s="84">
        <f t="shared" si="0"/>
        <v>0</v>
      </c>
      <c r="E64" s="88"/>
      <c r="F64" s="89"/>
      <c r="G64" s="109">
        <v>0</v>
      </c>
      <c r="H64" s="87"/>
      <c r="I64" s="87"/>
      <c r="J64" s="88"/>
      <c r="K64" s="88"/>
      <c r="L64" s="88"/>
      <c r="M64" s="87"/>
      <c r="N64" s="87"/>
      <c r="O64" s="87"/>
      <c r="P64" s="87"/>
      <c r="Q64" s="87"/>
      <c r="R64" s="87"/>
      <c r="S64" s="87"/>
      <c r="T64" s="87"/>
      <c r="U64" s="150"/>
      <c r="V64" s="90"/>
      <c r="W64" s="90"/>
      <c r="X64" s="90"/>
      <c r="Y64" s="90">
        <f>'[4]Лянтор'!Y64+'[4]Фёдоровский'!Y64+'[4]Белый Яр'!Y64+'[4]Барсово'!Y64+'[4]Солнечный'!Y64+'[4]Н.сортым'!Y64+'[4]Локосово'!Y64+'[4]Русскинская'!Y64+'[4]Тундрино'!Y64+'[4]Сытомино'!Y64+'[4]Лямина'!Y64+'[4]Угут'!Y64+'[4]Ульт-Ягун'!Y64</f>
        <v>0</v>
      </c>
      <c r="Z64" s="90"/>
      <c r="AA64" s="90"/>
    </row>
    <row r="65" spans="1:27" ht="15">
      <c r="A65" s="163"/>
      <c r="B65" s="50">
        <v>57</v>
      </c>
      <c r="C65" s="51" t="s">
        <v>67</v>
      </c>
      <c r="D65" s="84">
        <f t="shared" si="0"/>
        <v>0</v>
      </c>
      <c r="E65" s="88"/>
      <c r="F65" s="89"/>
      <c r="G65" s="109">
        <v>0</v>
      </c>
      <c r="H65" s="87"/>
      <c r="I65" s="87"/>
      <c r="J65" s="88"/>
      <c r="K65" s="88"/>
      <c r="L65" s="88"/>
      <c r="M65" s="87"/>
      <c r="N65" s="87"/>
      <c r="O65" s="87"/>
      <c r="P65" s="87"/>
      <c r="Q65" s="87"/>
      <c r="R65" s="87"/>
      <c r="S65" s="87"/>
      <c r="T65" s="87"/>
      <c r="U65" s="150"/>
      <c r="V65" s="90"/>
      <c r="W65" s="90"/>
      <c r="X65" s="90"/>
      <c r="Y65" s="90">
        <f>'[4]Лянтор'!Y65+'[4]Фёдоровский'!Y65+'[4]Белый Яр'!Y65+'[4]Барсово'!Y65+'[4]Солнечный'!Y65+'[4]Н.сортым'!Y65+'[4]Локосово'!Y65+'[4]Русскинская'!Y65+'[4]Тундрино'!Y65+'[4]Сытомино'!Y65+'[4]Лямина'!Y65+'[4]Угут'!Y65+'[4]Ульт-Ягун'!Y65</f>
        <v>0</v>
      </c>
      <c r="Z65" s="90"/>
      <c r="AA65" s="90"/>
    </row>
    <row r="66" spans="1:27" ht="15">
      <c r="A66" s="163"/>
      <c r="B66" s="50">
        <v>58</v>
      </c>
      <c r="C66" s="51" t="s">
        <v>68</v>
      </c>
      <c r="D66" s="84">
        <f t="shared" si="0"/>
        <v>0</v>
      </c>
      <c r="E66" s="88"/>
      <c r="F66" s="89"/>
      <c r="G66" s="109">
        <v>0</v>
      </c>
      <c r="H66" s="87"/>
      <c r="I66" s="87"/>
      <c r="J66" s="88"/>
      <c r="K66" s="88"/>
      <c r="L66" s="88"/>
      <c r="M66" s="87"/>
      <c r="N66" s="87"/>
      <c r="O66" s="87"/>
      <c r="P66" s="87"/>
      <c r="Q66" s="87"/>
      <c r="R66" s="87"/>
      <c r="S66" s="87"/>
      <c r="T66" s="87"/>
      <c r="U66" s="150"/>
      <c r="V66" s="90"/>
      <c r="W66" s="90"/>
      <c r="X66" s="90"/>
      <c r="Y66" s="90">
        <f>'[4]Лянтор'!Y66+'[4]Фёдоровский'!Y66+'[4]Белый Яр'!Y66+'[4]Барсово'!Y66+'[4]Солнечный'!Y66+'[4]Н.сортым'!Y66+'[4]Локосово'!Y66+'[4]Русскинская'!Y66+'[4]Тундрино'!Y66+'[4]Сытомино'!Y66+'[4]Лямина'!Y66+'[4]Угут'!Y66+'[4]Ульт-Ягун'!Y66</f>
        <v>0</v>
      </c>
      <c r="Z66" s="90"/>
      <c r="AA66" s="90"/>
    </row>
    <row r="67" spans="1:27" ht="15">
      <c r="A67" s="163"/>
      <c r="B67" s="50">
        <v>59</v>
      </c>
      <c r="C67" s="51" t="s">
        <v>69</v>
      </c>
      <c r="D67" s="84">
        <f t="shared" si="0"/>
        <v>0</v>
      </c>
      <c r="E67" s="88"/>
      <c r="F67" s="89"/>
      <c r="G67" s="109">
        <v>0</v>
      </c>
      <c r="H67" s="87"/>
      <c r="I67" s="87"/>
      <c r="J67" s="88"/>
      <c r="K67" s="88"/>
      <c r="L67" s="88"/>
      <c r="M67" s="87"/>
      <c r="N67" s="87"/>
      <c r="O67" s="87"/>
      <c r="P67" s="87"/>
      <c r="Q67" s="87"/>
      <c r="R67" s="87"/>
      <c r="S67" s="87"/>
      <c r="T67" s="87"/>
      <c r="U67" s="150"/>
      <c r="V67" s="90"/>
      <c r="W67" s="90"/>
      <c r="X67" s="90"/>
      <c r="Y67" s="90">
        <f>'[4]Лянтор'!Y67+'[4]Фёдоровский'!Y67+'[4]Белый Яр'!Y67+'[4]Барсово'!Y67+'[4]Солнечный'!Y67+'[4]Н.сортым'!Y67+'[4]Локосово'!Y67+'[4]Русскинская'!Y67+'[4]Тундрино'!Y67+'[4]Сытомино'!Y67+'[4]Лямина'!Y67+'[4]Угут'!Y67+'[4]Ульт-Ягун'!Y67</f>
        <v>0</v>
      </c>
      <c r="Z67" s="90"/>
      <c r="AA67" s="90"/>
    </row>
    <row r="68" spans="1:27" ht="15">
      <c r="A68" s="163"/>
      <c r="B68" s="50">
        <v>60</v>
      </c>
      <c r="C68" s="51" t="s">
        <v>70</v>
      </c>
      <c r="D68" s="84">
        <f t="shared" si="0"/>
        <v>30</v>
      </c>
      <c r="E68" s="88"/>
      <c r="F68" s="89"/>
      <c r="G68" s="109">
        <v>6</v>
      </c>
      <c r="H68" s="87"/>
      <c r="I68" s="87"/>
      <c r="J68" s="88">
        <v>2</v>
      </c>
      <c r="K68" s="88" t="s">
        <v>501</v>
      </c>
      <c r="L68" s="88" t="s">
        <v>768</v>
      </c>
      <c r="M68" s="87"/>
      <c r="N68" s="87"/>
      <c r="O68" s="87"/>
      <c r="P68" s="87"/>
      <c r="Q68" s="87"/>
      <c r="R68" s="87"/>
      <c r="S68" s="87">
        <v>7</v>
      </c>
      <c r="T68" s="109" t="s">
        <v>504</v>
      </c>
      <c r="U68" s="150">
        <v>584</v>
      </c>
      <c r="V68" s="90"/>
      <c r="W68" s="90"/>
      <c r="X68" s="90"/>
      <c r="Y68" s="90">
        <v>15</v>
      </c>
      <c r="Z68" s="90" t="s">
        <v>634</v>
      </c>
      <c r="AA68" s="90" t="s">
        <v>635</v>
      </c>
    </row>
    <row r="69" spans="1:27" ht="17.25" customHeight="1">
      <c r="A69" s="163"/>
      <c r="B69" s="50">
        <v>61</v>
      </c>
      <c r="C69" s="51" t="s">
        <v>71</v>
      </c>
      <c r="D69" s="84">
        <f t="shared" si="0"/>
        <v>0</v>
      </c>
      <c r="E69" s="88"/>
      <c r="F69" s="89"/>
      <c r="G69" s="109">
        <v>0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150"/>
      <c r="V69" s="90"/>
      <c r="W69" s="90"/>
      <c r="X69" s="90"/>
      <c r="Y69" s="90">
        <f>'[4]Лянтор'!Y69+'[4]Фёдоровский'!Y69+'[4]Белый Яр'!Y69+'[4]Барсово'!Y69+'[4]Солнечный'!Y69+'[4]Н.сортым'!Y69+'[4]Локосово'!Y69+'[4]Русскинская'!Y69+'[4]Тундрино'!Y69+'[4]Сытомино'!Y69+'[4]Лямина'!Y69+'[4]Угут'!Y69+'[4]Ульт-Ягун'!Y69</f>
        <v>0</v>
      </c>
      <c r="Z69" s="90"/>
      <c r="AA69" s="90"/>
    </row>
    <row r="70" spans="1:27" ht="15">
      <c r="A70" s="163"/>
      <c r="B70" s="50">
        <v>62</v>
      </c>
      <c r="C70" s="51" t="s">
        <v>72</v>
      </c>
      <c r="D70" s="84">
        <f t="shared" si="0"/>
        <v>0</v>
      </c>
      <c r="E70" s="88"/>
      <c r="F70" s="89"/>
      <c r="G70" s="109">
        <v>0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150"/>
      <c r="V70" s="90"/>
      <c r="W70" s="90"/>
      <c r="X70" s="90"/>
      <c r="Y70" s="90">
        <f>'[4]Лянтор'!Y70+'[4]Фёдоровский'!Y70+'[4]Белый Яр'!Y70+'[4]Барсово'!Y70+'[4]Солнечный'!Y70+'[4]Н.сортым'!Y70+'[4]Локосово'!Y70+'[4]Русскинская'!Y70+'[4]Тундрино'!Y70+'[4]Сытомино'!Y70+'[4]Лямина'!Y70+'[4]Угут'!Y70+'[4]Ульт-Ягун'!Y70</f>
        <v>0</v>
      </c>
      <c r="Z70" s="90"/>
      <c r="AA70" s="90"/>
    </row>
    <row r="71" spans="1:27" ht="15.75" customHeight="1">
      <c r="A71" s="163"/>
      <c r="B71" s="50">
        <v>63</v>
      </c>
      <c r="C71" s="51" t="s">
        <v>73</v>
      </c>
      <c r="D71" s="84">
        <f t="shared" si="0"/>
        <v>0</v>
      </c>
      <c r="E71" s="88"/>
      <c r="F71" s="89"/>
      <c r="G71" s="109">
        <v>0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150"/>
      <c r="V71" s="90"/>
      <c r="W71" s="90"/>
      <c r="X71" s="90"/>
      <c r="Y71" s="90">
        <f>'[4]Лянтор'!Y71+'[4]Фёдоровский'!Y71+'[4]Белый Яр'!Y71+'[4]Барсово'!Y71+'[4]Солнечный'!Y71+'[4]Н.сортым'!Y71+'[4]Локосово'!Y71+'[4]Русскинская'!Y71+'[4]Тундрино'!Y71+'[4]Сытомино'!Y71+'[4]Лямина'!Y71+'[4]Угут'!Y71+'[4]Ульт-Ягун'!Y71</f>
        <v>0</v>
      </c>
      <c r="Z71" s="90"/>
      <c r="AA71" s="90"/>
    </row>
    <row r="72" spans="1:27" ht="15" customHeight="1">
      <c r="A72" s="163" t="s">
        <v>173</v>
      </c>
      <c r="B72" s="50">
        <v>64</v>
      </c>
      <c r="C72" s="51" t="s">
        <v>74</v>
      </c>
      <c r="D72" s="84">
        <f t="shared" si="0"/>
        <v>45</v>
      </c>
      <c r="E72" s="88"/>
      <c r="F72" s="89"/>
      <c r="G72" s="109">
        <v>2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>
        <v>43</v>
      </c>
      <c r="T72" s="109" t="s">
        <v>507</v>
      </c>
      <c r="U72" s="150" t="s">
        <v>508</v>
      </c>
      <c r="V72" s="90"/>
      <c r="W72" s="90"/>
      <c r="X72" s="90"/>
      <c r="Y72" s="90">
        <f>'[4]Лянтор'!Y72+'[4]Фёдоровский'!Y72+'[4]Белый Яр'!Y72+'[4]Барсово'!Y72+'[4]Солнечный'!Y72+'[4]Н.сортым'!Y72+'[4]Локосово'!Y72+'[4]Русскинская'!Y72+'[4]Тундрино'!Y72+'[4]Сытомино'!Y72+'[4]Лямина'!Y72+'[4]Угут'!Y72+'[4]Ульт-Ягун'!Y72</f>
        <v>0</v>
      </c>
      <c r="Z72" s="90"/>
      <c r="AA72" s="90"/>
    </row>
    <row r="73" spans="1:27" ht="14.25" customHeight="1">
      <c r="A73" s="163"/>
      <c r="B73" s="50">
        <v>65</v>
      </c>
      <c r="C73" s="51" t="s">
        <v>75</v>
      </c>
      <c r="D73" s="84">
        <f t="shared" si="0"/>
        <v>0</v>
      </c>
      <c r="E73" s="88"/>
      <c r="F73" s="89"/>
      <c r="G73" s="109">
        <v>0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150"/>
      <c r="T73" s="109" t="s">
        <v>503</v>
      </c>
      <c r="U73" s="150"/>
      <c r="V73" s="90"/>
      <c r="W73" s="90"/>
      <c r="X73" s="90"/>
      <c r="Y73" s="90">
        <f>'[4]Лянтор'!Y73+'[4]Фёдоровский'!Y73+'[4]Белый Яр'!Y73+'[4]Барсово'!Y73+'[4]Солнечный'!Y73+'[4]Н.сортым'!Y73+'[4]Локосово'!Y73+'[4]Русскинская'!Y73+'[4]Тундрино'!Y73+'[4]Сытомино'!Y73+'[4]Лямина'!Y73+'[4]Угут'!Y73+'[4]Ульт-Ягун'!Y73</f>
        <v>0</v>
      </c>
      <c r="Z73" s="90"/>
      <c r="AA73" s="90"/>
    </row>
    <row r="74" spans="1:27" ht="15">
      <c r="A74" s="163"/>
      <c r="B74" s="50">
        <v>66</v>
      </c>
      <c r="C74" s="51" t="s">
        <v>76</v>
      </c>
      <c r="D74" s="84">
        <f aca="true" t="shared" si="1" ref="D74:D137">G74+J74+M74+P74+S74+V74+Y74</f>
        <v>31</v>
      </c>
      <c r="E74" s="88"/>
      <c r="F74" s="89"/>
      <c r="G74" s="109">
        <v>0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>
        <v>31</v>
      </c>
      <c r="T74" s="109" t="s">
        <v>504</v>
      </c>
      <c r="U74" s="150" t="s">
        <v>509</v>
      </c>
      <c r="V74" s="90"/>
      <c r="W74" s="90"/>
      <c r="X74" s="90"/>
      <c r="Y74" s="90">
        <f>'[4]Лянтор'!Y74+'[4]Фёдоровский'!Y74+'[4]Белый Яр'!Y74+'[4]Барсово'!Y74+'[4]Солнечный'!Y74+'[4]Н.сортым'!Y74+'[4]Локосово'!Y74+'[4]Русскинская'!Y74+'[4]Тундрино'!Y74+'[4]Сытомино'!Y74+'[4]Лямина'!Y74+'[4]Угут'!Y74+'[4]Ульт-Ягун'!Y74</f>
        <v>0</v>
      </c>
      <c r="Z74" s="90"/>
      <c r="AA74" s="90"/>
    </row>
    <row r="75" spans="1:27" ht="15">
      <c r="A75" s="163"/>
      <c r="B75" s="50">
        <v>67</v>
      </c>
      <c r="C75" s="54" t="s">
        <v>77</v>
      </c>
      <c r="D75" s="84">
        <f t="shared" si="1"/>
        <v>110</v>
      </c>
      <c r="E75" s="88"/>
      <c r="F75" s="89"/>
      <c r="G75" s="109">
        <v>0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>
        <v>110</v>
      </c>
      <c r="T75" s="109" t="s">
        <v>504</v>
      </c>
      <c r="U75" s="150" t="s">
        <v>510</v>
      </c>
      <c r="V75" s="90"/>
      <c r="W75" s="90"/>
      <c r="X75" s="90"/>
      <c r="Y75" s="90">
        <f>'[4]Лянтор'!Y75+'[4]Фёдоровский'!Y75+'[4]Белый Яр'!Y75+'[4]Барсово'!Y75+'[4]Солнечный'!Y75+'[4]Н.сортым'!Y75+'[4]Локосово'!Y75+'[4]Русскинская'!Y75+'[4]Тундрино'!Y75+'[4]Сытомино'!Y75+'[4]Лямина'!Y75+'[4]Угут'!Y75+'[4]Ульт-Ягун'!Y75</f>
        <v>0</v>
      </c>
      <c r="Z75" s="90"/>
      <c r="AA75" s="90"/>
    </row>
    <row r="76" spans="1:27" ht="15">
      <c r="A76" s="163"/>
      <c r="B76" s="50">
        <v>68</v>
      </c>
      <c r="C76" s="51" t="s">
        <v>78</v>
      </c>
      <c r="D76" s="84">
        <f t="shared" si="1"/>
        <v>0</v>
      </c>
      <c r="E76" s="88"/>
      <c r="F76" s="89"/>
      <c r="G76" s="109">
        <v>0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150"/>
      <c r="V76" s="90"/>
      <c r="W76" s="90"/>
      <c r="X76" s="90"/>
      <c r="Y76" s="90">
        <f>'[4]Лянтор'!Y76+'[4]Фёдоровский'!Y76+'[4]Белый Яр'!Y76+'[4]Барсово'!Y76+'[4]Солнечный'!Y76+'[4]Н.сортым'!Y76+'[4]Локосово'!Y76+'[4]Русскинская'!Y76+'[4]Тундрино'!Y76+'[4]Сытомино'!Y76+'[4]Лямина'!Y76+'[4]Угут'!Y76+'[4]Ульт-Ягун'!Y76</f>
        <v>0</v>
      </c>
      <c r="Z76" s="90"/>
      <c r="AA76" s="90"/>
    </row>
    <row r="77" spans="1:27" ht="15">
      <c r="A77" s="163"/>
      <c r="B77" s="50">
        <v>69</v>
      </c>
      <c r="C77" s="51" t="s">
        <v>79</v>
      </c>
      <c r="D77" s="84">
        <f t="shared" si="1"/>
        <v>0</v>
      </c>
      <c r="E77" s="88"/>
      <c r="F77" s="89"/>
      <c r="G77" s="109">
        <v>0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150"/>
      <c r="V77" s="90"/>
      <c r="W77" s="90"/>
      <c r="X77" s="90"/>
      <c r="Y77" s="90">
        <f>'[4]Лянтор'!Y77+'[4]Фёдоровский'!Y77+'[4]Белый Яр'!Y77+'[4]Барсово'!Y77+'[4]Солнечный'!Y77+'[4]Н.сортым'!Y77+'[4]Локосово'!Y77+'[4]Русскинская'!Y77+'[4]Тундрино'!Y77+'[4]Сытомино'!Y77+'[4]Лямина'!Y77+'[4]Угут'!Y77+'[4]Ульт-Ягун'!Y77</f>
        <v>0</v>
      </c>
      <c r="Z77" s="90"/>
      <c r="AA77" s="90"/>
    </row>
    <row r="78" spans="1:27" ht="15" customHeight="1">
      <c r="A78" s="163" t="s">
        <v>80</v>
      </c>
      <c r="B78" s="50">
        <v>70</v>
      </c>
      <c r="C78" s="51" t="s">
        <v>81</v>
      </c>
      <c r="D78" s="84">
        <f t="shared" si="1"/>
        <v>0</v>
      </c>
      <c r="E78" s="88"/>
      <c r="F78" s="89"/>
      <c r="G78" s="109">
        <v>0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150"/>
      <c r="V78" s="90"/>
      <c r="W78" s="90"/>
      <c r="X78" s="90"/>
      <c r="Y78" s="90">
        <f>'[4]Лянтор'!Y78+'[4]Фёдоровский'!Y78+'[4]Белый Яр'!Y78+'[4]Барсово'!Y78+'[4]Солнечный'!Y78+'[4]Н.сортым'!Y78+'[4]Локосово'!Y78+'[4]Русскинская'!Y78+'[4]Тундрино'!Y78+'[4]Сытомино'!Y78+'[4]Лямина'!Y78+'[4]Угут'!Y78+'[4]Ульт-Ягун'!Y78</f>
        <v>0</v>
      </c>
      <c r="Z78" s="90"/>
      <c r="AA78" s="90"/>
    </row>
    <row r="79" spans="1:27" ht="15">
      <c r="A79" s="163"/>
      <c r="B79" s="50">
        <v>71</v>
      </c>
      <c r="C79" s="51" t="s">
        <v>82</v>
      </c>
      <c r="D79" s="84">
        <f t="shared" si="1"/>
        <v>0</v>
      </c>
      <c r="E79" s="88"/>
      <c r="F79" s="89"/>
      <c r="G79" s="109">
        <v>0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150"/>
      <c r="T79" s="109" t="s">
        <v>504</v>
      </c>
      <c r="U79" s="150"/>
      <c r="V79" s="90"/>
      <c r="W79" s="90"/>
      <c r="X79" s="90"/>
      <c r="Y79" s="90">
        <f>'[4]Лянтор'!Y79+'[4]Фёдоровский'!Y79+'[4]Белый Яр'!Y79+'[4]Барсово'!Y79+'[4]Солнечный'!Y79+'[4]Н.сортым'!Y79+'[4]Локосово'!Y79+'[4]Русскинская'!Y79+'[4]Тундрино'!Y79+'[4]Сытомино'!Y79+'[4]Лямина'!Y79+'[4]Угут'!Y79+'[4]Ульт-Ягун'!Y79</f>
        <v>0</v>
      </c>
      <c r="Z79" s="90"/>
      <c r="AA79" s="90"/>
    </row>
    <row r="80" spans="1:27" ht="26.25" customHeight="1">
      <c r="A80" s="163"/>
      <c r="B80" s="50">
        <v>72</v>
      </c>
      <c r="C80" s="51" t="s">
        <v>83</v>
      </c>
      <c r="D80" s="84">
        <f t="shared" si="1"/>
        <v>0</v>
      </c>
      <c r="E80" s="88"/>
      <c r="F80" s="89"/>
      <c r="G80" s="109">
        <v>0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150"/>
      <c r="T80" s="109" t="s">
        <v>504</v>
      </c>
      <c r="U80" s="150"/>
      <c r="V80" s="90"/>
      <c r="W80" s="90"/>
      <c r="X80" s="90"/>
      <c r="Y80" s="90">
        <f>'[4]Лянтор'!Y80+'[4]Фёдоровский'!Y80+'[4]Белый Яр'!Y80+'[4]Барсово'!Y80+'[4]Солнечный'!Y80+'[4]Н.сортым'!Y80+'[4]Локосово'!Y80+'[4]Русскинская'!Y80+'[4]Тундрино'!Y80+'[4]Сытомино'!Y80+'[4]Лямина'!Y80+'[4]Угут'!Y80+'[4]Ульт-Ягун'!Y80</f>
        <v>0</v>
      </c>
      <c r="Z80" s="90"/>
      <c r="AA80" s="90"/>
    </row>
    <row r="81" spans="1:27" ht="15" customHeight="1">
      <c r="A81" s="169" t="s">
        <v>84</v>
      </c>
      <c r="B81" s="55">
        <v>73</v>
      </c>
      <c r="C81" s="56" t="s">
        <v>85</v>
      </c>
      <c r="D81" s="84">
        <f t="shared" si="1"/>
        <v>0</v>
      </c>
      <c r="E81" s="88"/>
      <c r="F81" s="89"/>
      <c r="G81" s="109">
        <v>0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150"/>
      <c r="T81" s="87"/>
      <c r="U81" s="150"/>
      <c r="V81" s="90"/>
      <c r="W81" s="90"/>
      <c r="X81" s="90"/>
      <c r="Y81" s="90">
        <f>'[4]Лянтор'!Y81+'[4]Фёдоровский'!Y81+'[4]Белый Яр'!Y81+'[4]Барсово'!Y81+'[4]Солнечный'!Y81+'[4]Н.сортым'!Y81+'[4]Локосово'!Y81+'[4]Русскинская'!Y81+'[4]Тундрино'!Y81+'[4]Сытомино'!Y81+'[4]Лямина'!Y81+'[4]Угут'!Y81+'[4]Ульт-Ягун'!Y81</f>
        <v>0</v>
      </c>
      <c r="Z81" s="90"/>
      <c r="AA81" s="90"/>
    </row>
    <row r="82" spans="1:27" ht="15">
      <c r="A82" s="169"/>
      <c r="B82" s="55">
        <v>74</v>
      </c>
      <c r="C82" s="56" t="s">
        <v>86</v>
      </c>
      <c r="D82" s="84">
        <f t="shared" si="1"/>
        <v>0</v>
      </c>
      <c r="E82" s="88"/>
      <c r="F82" s="89"/>
      <c r="G82" s="109">
        <v>0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150"/>
      <c r="T82" s="151" t="s">
        <v>504</v>
      </c>
      <c r="U82" s="150"/>
      <c r="V82" s="90"/>
      <c r="W82" s="90"/>
      <c r="X82" s="90"/>
      <c r="Y82" s="90">
        <f>'[4]Лянтор'!Y82+'[4]Фёдоровский'!Y82+'[4]Белый Яр'!Y82+'[4]Барсово'!Y82+'[4]Солнечный'!Y82+'[4]Н.сортым'!Y82+'[4]Локосово'!Y82+'[4]Русскинская'!Y82+'[4]Тундрино'!Y82+'[4]Сытомино'!Y82+'[4]Лямина'!Y82+'[4]Угут'!Y82+'[4]Ульт-Ягун'!Y82</f>
        <v>0</v>
      </c>
      <c r="Z82" s="90"/>
      <c r="AA82" s="90"/>
    </row>
    <row r="83" spans="1:27" ht="30">
      <c r="A83" s="57" t="s">
        <v>87</v>
      </c>
      <c r="B83" s="55">
        <v>75</v>
      </c>
      <c r="C83" s="56" t="s">
        <v>88</v>
      </c>
      <c r="D83" s="84">
        <f t="shared" si="1"/>
        <v>0</v>
      </c>
      <c r="E83" s="88"/>
      <c r="F83" s="89"/>
      <c r="G83" s="109">
        <v>0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150"/>
      <c r="T83" s="109" t="s">
        <v>511</v>
      </c>
      <c r="U83" s="150"/>
      <c r="V83" s="90"/>
      <c r="W83" s="90"/>
      <c r="X83" s="90"/>
      <c r="Y83" s="90">
        <f>'[4]Лянтор'!Y83+'[4]Фёдоровский'!Y83+'[4]Белый Яр'!Y83+'[4]Барсово'!Y83+'[4]Солнечный'!Y83+'[4]Н.сортым'!Y83+'[4]Локосово'!Y83+'[4]Русскинская'!Y83+'[4]Тундрино'!Y83+'[4]Сытомино'!Y83+'[4]Лямина'!Y83+'[4]Угут'!Y83+'[4]Ульт-Ягун'!Y83</f>
        <v>0</v>
      </c>
      <c r="Z83" s="90"/>
      <c r="AA83" s="90"/>
    </row>
    <row r="84" spans="1:27" ht="15">
      <c r="A84" s="57" t="s">
        <v>87</v>
      </c>
      <c r="B84" s="58"/>
      <c r="C84" s="56" t="s">
        <v>88</v>
      </c>
      <c r="D84" s="84">
        <f t="shared" si="1"/>
        <v>0</v>
      </c>
      <c r="E84" s="88"/>
      <c r="F84" s="89"/>
      <c r="G84" s="109">
        <v>0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150"/>
      <c r="V84" s="90"/>
      <c r="W84" s="90"/>
      <c r="X84" s="90"/>
      <c r="Y84" s="90">
        <f>'[4]Лянтор'!Y84+'[4]Фёдоровский'!Y84+'[4]Белый Яр'!Y84+'[4]Барсово'!Y84+'[4]Солнечный'!Y84+'[4]Н.сортым'!Y84+'[4]Локосово'!Y84+'[4]Русскинская'!Y84+'[4]Тундрино'!Y84+'[4]Сытомино'!Y84+'[4]Лямина'!Y84+'[4]Угут'!Y84+'[4]Ульт-Ягун'!Y84</f>
        <v>0</v>
      </c>
      <c r="Z84" s="90"/>
      <c r="AA84" s="90"/>
    </row>
    <row r="85" spans="1:27" ht="12" customHeight="1">
      <c r="A85" s="59"/>
      <c r="B85" s="58"/>
      <c r="C85" s="56"/>
      <c r="D85" s="84">
        <f t="shared" si="1"/>
        <v>0</v>
      </c>
      <c r="E85" s="88"/>
      <c r="F85" s="89"/>
      <c r="G85" s="109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150"/>
      <c r="V85" s="90"/>
      <c r="W85" s="90"/>
      <c r="X85" s="90"/>
      <c r="Y85" s="90">
        <f>'[4]Лянтор'!Y85+'[4]Фёдоровский'!Y85+'[4]Белый Яр'!Y85+'[4]Барсово'!Y85+'[4]Солнечный'!Y85+'[4]Н.сортым'!Y85+'[4]Локосово'!Y85+'[4]Русскинская'!Y85+'[4]Тундрино'!Y85+'[4]Сытомино'!Y85+'[4]Лямина'!Y85+'[4]Угут'!Y85+'[4]Ульт-Ягун'!Y85</f>
        <v>0</v>
      </c>
      <c r="Z85" s="90"/>
      <c r="AA85" s="90"/>
    </row>
    <row r="86" spans="1:27" ht="27" customHeight="1">
      <c r="A86" s="59"/>
      <c r="B86" s="58"/>
      <c r="C86" s="56"/>
      <c r="D86" s="84">
        <f t="shared" si="1"/>
        <v>0</v>
      </c>
      <c r="E86" s="88"/>
      <c r="F86" s="89"/>
      <c r="G86" s="109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150"/>
      <c r="V86" s="90"/>
      <c r="W86" s="90"/>
      <c r="X86" s="90"/>
      <c r="Y86" s="90">
        <f>'[4]Лянтор'!Y86+'[4]Фёдоровский'!Y86+'[4]Белый Яр'!Y86+'[4]Барсово'!Y86+'[4]Солнечный'!Y86+'[4]Н.сортым'!Y86+'[4]Локосово'!Y86+'[4]Русскинская'!Y86+'[4]Тундрино'!Y86+'[4]Сытомино'!Y86+'[4]Лямина'!Y86+'[4]Угут'!Y86+'[4]Ульт-Ягун'!Y86</f>
        <v>0</v>
      </c>
      <c r="Z86" s="90"/>
      <c r="AA86" s="90"/>
    </row>
    <row r="87" spans="1:27" ht="43.5" customHeight="1">
      <c r="A87" s="59"/>
      <c r="B87" s="58"/>
      <c r="C87" s="56"/>
      <c r="D87" s="84">
        <f t="shared" si="1"/>
        <v>0</v>
      </c>
      <c r="E87" s="88"/>
      <c r="F87" s="89"/>
      <c r="G87" s="109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150"/>
      <c r="V87" s="90"/>
      <c r="W87" s="90"/>
      <c r="X87" s="90"/>
      <c r="Y87" s="90">
        <f>'[4]Лянтор'!Y87+'[4]Фёдоровский'!Y87+'[4]Белый Яр'!Y87+'[4]Барсово'!Y87+'[4]Солнечный'!Y87+'[4]Н.сортым'!Y87+'[4]Локосово'!Y87+'[4]Русскинская'!Y87+'[4]Тундрино'!Y87+'[4]Сытомино'!Y87+'[4]Лямина'!Y87+'[4]Угут'!Y87+'[4]Ульт-Ягун'!Y87</f>
        <v>0</v>
      </c>
      <c r="Z87" s="90"/>
      <c r="AA87" s="90"/>
    </row>
    <row r="88" spans="1:27" ht="29.25" customHeight="1">
      <c r="A88" s="59"/>
      <c r="B88" s="58"/>
      <c r="C88" s="56"/>
      <c r="D88" s="84">
        <f t="shared" si="1"/>
        <v>0</v>
      </c>
      <c r="E88" s="88"/>
      <c r="F88" s="89"/>
      <c r="G88" s="109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150"/>
      <c r="V88" s="90"/>
      <c r="W88" s="90"/>
      <c r="X88" s="90"/>
      <c r="Y88" s="90">
        <f>'[4]Лянтор'!Y88+'[4]Фёдоровский'!Y88+'[4]Белый Яр'!Y88+'[4]Барсово'!Y88+'[4]Солнечный'!Y88+'[4]Н.сортым'!Y88+'[4]Локосово'!Y88+'[4]Русскинская'!Y88+'[4]Тундрино'!Y88+'[4]Сытомино'!Y88+'[4]Лямина'!Y88+'[4]Угут'!Y88+'[4]Ульт-Ягун'!Y88</f>
        <v>0</v>
      </c>
      <c r="Z88" s="90"/>
      <c r="AA88" s="90"/>
    </row>
    <row r="89" spans="1:27" ht="29.25" customHeight="1">
      <c r="A89" s="59" t="s">
        <v>89</v>
      </c>
      <c r="B89" s="55">
        <v>76</v>
      </c>
      <c r="C89" s="56" t="s">
        <v>90</v>
      </c>
      <c r="D89" s="84">
        <f t="shared" si="1"/>
        <v>2</v>
      </c>
      <c r="E89" s="88"/>
      <c r="F89" s="89"/>
      <c r="G89" s="109">
        <v>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>
        <v>2</v>
      </c>
      <c r="T89" s="152" t="s">
        <v>503</v>
      </c>
      <c r="U89" s="150">
        <v>1720</v>
      </c>
      <c r="V89" s="90"/>
      <c r="W89" s="90"/>
      <c r="X89" s="90"/>
      <c r="Y89" s="90">
        <f>'[4]Лянтор'!Y89+'[4]Фёдоровский'!Y89+'[4]Белый Яр'!Y89+'[4]Барсово'!Y89+'[4]Солнечный'!Y89+'[4]Н.сортым'!Y89+'[4]Локосово'!Y89+'[4]Русскинская'!Y89+'[4]Тундрино'!Y89+'[4]Сытомино'!Y89+'[4]Лямина'!Y89+'[4]Угут'!Y89+'[4]Ульт-Ягун'!Y89</f>
        <v>0</v>
      </c>
      <c r="Z89" s="90"/>
      <c r="AA89" s="90"/>
    </row>
    <row r="90" spans="1:27" ht="29.25" customHeight="1">
      <c r="A90" s="163" t="s">
        <v>91</v>
      </c>
      <c r="B90" s="50">
        <v>77</v>
      </c>
      <c r="C90" s="60" t="s">
        <v>91</v>
      </c>
      <c r="D90" s="84">
        <f t="shared" si="1"/>
        <v>1</v>
      </c>
      <c r="E90" s="88"/>
      <c r="F90" s="89"/>
      <c r="G90" s="109">
        <v>0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96"/>
      <c r="U90" s="150"/>
      <c r="V90" s="90"/>
      <c r="W90" s="90"/>
      <c r="X90" s="90"/>
      <c r="Y90" s="90">
        <v>1</v>
      </c>
      <c r="Z90" s="90" t="s">
        <v>636</v>
      </c>
      <c r="AA90" s="90" t="s">
        <v>637</v>
      </c>
    </row>
    <row r="91" spans="1:27" ht="29.25" customHeight="1">
      <c r="A91" s="163"/>
      <c r="B91" s="50">
        <v>78</v>
      </c>
      <c r="C91" s="61" t="s">
        <v>92</v>
      </c>
      <c r="D91" s="84">
        <f t="shared" si="1"/>
        <v>0</v>
      </c>
      <c r="E91" s="88"/>
      <c r="F91" s="89"/>
      <c r="G91" s="109">
        <v>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96"/>
      <c r="U91" s="150"/>
      <c r="V91" s="90"/>
      <c r="W91" s="90"/>
      <c r="X91" s="90"/>
      <c r="Y91" s="90">
        <f>'[4]Лянтор'!Y91+'[4]Фёдоровский'!Y91+'[4]Белый Яр'!Y91+'[4]Барсово'!Y91+'[4]Солнечный'!Y91+'[4]Н.сортым'!Y91+'[4]Локосово'!Y91+'[4]Русскинская'!Y91+'[4]Тундрино'!Y91+'[4]Сытомино'!Y91+'[4]Лямина'!Y91+'[4]Угут'!Y91+'[4]Ульт-Ягун'!Y91</f>
        <v>0</v>
      </c>
      <c r="Z91" s="90"/>
      <c r="AA91" s="90"/>
    </row>
    <row r="92" spans="1:27" ht="29.25" customHeight="1">
      <c r="A92" s="163"/>
      <c r="B92" s="50">
        <v>79</v>
      </c>
      <c r="C92" s="61" t="s">
        <v>93</v>
      </c>
      <c r="D92" s="84">
        <f t="shared" si="1"/>
        <v>0</v>
      </c>
      <c r="E92" s="88"/>
      <c r="F92" s="89"/>
      <c r="G92" s="109">
        <v>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96"/>
      <c r="U92" s="150"/>
      <c r="V92" s="90"/>
      <c r="W92" s="90"/>
      <c r="X92" s="90"/>
      <c r="Y92" s="90">
        <f>'[4]Лянтор'!Y92+'[4]Фёдоровский'!Y92+'[4]Белый Яр'!Y92+'[4]Барсово'!Y92+'[4]Солнечный'!Y92+'[4]Н.сортым'!Y92+'[4]Локосово'!Y92+'[4]Русскинская'!Y92+'[4]Тундрино'!Y92+'[4]Сытомино'!Y92+'[4]Лямина'!Y92+'[4]Угут'!Y92+'[4]Ульт-Ягун'!Y92</f>
        <v>0</v>
      </c>
      <c r="Z92" s="90"/>
      <c r="AA92" s="90"/>
    </row>
    <row r="93" spans="1:27" ht="29.25" customHeight="1">
      <c r="A93" s="163" t="s">
        <v>94</v>
      </c>
      <c r="B93" s="50">
        <v>80</v>
      </c>
      <c r="C93" s="62" t="s">
        <v>94</v>
      </c>
      <c r="D93" s="84">
        <f t="shared" si="1"/>
        <v>52</v>
      </c>
      <c r="E93" s="88"/>
      <c r="F93" s="89"/>
      <c r="G93" s="109">
        <v>31</v>
      </c>
      <c r="H93" s="87"/>
      <c r="I93" s="87"/>
      <c r="J93" s="87">
        <v>7</v>
      </c>
      <c r="K93" s="87" t="s">
        <v>501</v>
      </c>
      <c r="L93" s="87" t="s">
        <v>769</v>
      </c>
      <c r="M93" s="87"/>
      <c r="N93" s="87"/>
      <c r="O93" s="87"/>
      <c r="P93" s="87"/>
      <c r="Q93" s="87"/>
      <c r="R93" s="87"/>
      <c r="S93" s="87">
        <v>14</v>
      </c>
      <c r="T93" s="96" t="s">
        <v>504</v>
      </c>
      <c r="U93" s="150" t="s">
        <v>512</v>
      </c>
      <c r="V93" s="90"/>
      <c r="W93" s="90"/>
      <c r="X93" s="90"/>
      <c r="Y93" s="90">
        <f>'[4]Лянтор'!Y93+'[4]Фёдоровский'!Y93+'[4]Белый Яр'!Y93+'[4]Барсово'!Y93+'[4]Солнечный'!Y93+'[4]Н.сортым'!Y93+'[4]Локосово'!Y93+'[4]Русскинская'!Y93+'[4]Тундрино'!Y93+'[4]Сытомино'!Y93+'[4]Лямина'!Y93+'[4]Угут'!Y93+'[4]Ульт-Ягун'!Y93</f>
        <v>0</v>
      </c>
      <c r="Z93" s="90"/>
      <c r="AA93" s="90"/>
    </row>
    <row r="94" spans="1:27" ht="29.25" customHeight="1">
      <c r="A94" s="163"/>
      <c r="B94" s="50">
        <v>81</v>
      </c>
      <c r="C94" s="61" t="s">
        <v>95</v>
      </c>
      <c r="D94" s="84">
        <f t="shared" si="1"/>
        <v>0</v>
      </c>
      <c r="E94" s="88"/>
      <c r="F94" s="89"/>
      <c r="G94" s="109">
        <v>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96"/>
      <c r="U94" s="150"/>
      <c r="V94" s="90"/>
      <c r="W94" s="90"/>
      <c r="X94" s="90"/>
      <c r="Y94" s="90">
        <f>'[4]Лянтор'!Y94+'[4]Фёдоровский'!Y94+'[4]Белый Яр'!Y94+'[4]Барсово'!Y94+'[4]Солнечный'!Y94+'[4]Н.сортым'!Y94+'[4]Локосово'!Y94+'[4]Русскинская'!Y94+'[4]Тундрино'!Y94+'[4]Сытомино'!Y94+'[4]Лямина'!Y94+'[4]Угут'!Y94+'[4]Ульт-Ягун'!Y94</f>
        <v>0</v>
      </c>
      <c r="Z94" s="90"/>
      <c r="AA94" s="90"/>
    </row>
    <row r="95" spans="1:27" ht="29.25" customHeight="1">
      <c r="A95" s="163"/>
      <c r="B95" s="50">
        <v>82</v>
      </c>
      <c r="C95" s="61" t="s">
        <v>96</v>
      </c>
      <c r="D95" s="84">
        <f t="shared" si="1"/>
        <v>0</v>
      </c>
      <c r="E95" s="88"/>
      <c r="F95" s="89"/>
      <c r="G95" s="109">
        <v>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96"/>
      <c r="U95" s="150"/>
      <c r="V95" s="90"/>
      <c r="W95" s="90"/>
      <c r="X95" s="90"/>
      <c r="Y95" s="90">
        <f>'[4]Лянтор'!Y95+'[4]Фёдоровский'!Y95+'[4]Белый Яр'!Y95+'[4]Барсово'!Y95+'[4]Солнечный'!Y95+'[4]Н.сортым'!Y95+'[4]Локосово'!Y95+'[4]Русскинская'!Y95+'[4]Тундрино'!Y95+'[4]Сытомино'!Y95+'[4]Лямина'!Y95+'[4]Угут'!Y95+'[4]Ульт-Ягун'!Y95</f>
        <v>0</v>
      </c>
      <c r="Z95" s="90"/>
      <c r="AA95" s="90"/>
    </row>
    <row r="96" spans="1:27" ht="29.25" customHeight="1">
      <c r="A96" s="163"/>
      <c r="B96" s="50">
        <v>83</v>
      </c>
      <c r="C96" s="61" t="s">
        <v>97</v>
      </c>
      <c r="D96" s="84">
        <f t="shared" si="1"/>
        <v>32</v>
      </c>
      <c r="E96" s="88"/>
      <c r="F96" s="89"/>
      <c r="G96" s="109">
        <v>18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>
        <v>14</v>
      </c>
      <c r="T96" s="96" t="s">
        <v>513</v>
      </c>
      <c r="U96" s="150" t="s">
        <v>514</v>
      </c>
      <c r="V96" s="90"/>
      <c r="W96" s="90"/>
      <c r="X96" s="90"/>
      <c r="Y96" s="90">
        <f>'[4]Лянтор'!Y96+'[4]Фёдоровский'!Y96+'[4]Белый Яр'!Y96+'[4]Барсово'!Y96+'[4]Солнечный'!Y96+'[4]Н.сортым'!Y96+'[4]Локосово'!Y96+'[4]Русскинская'!Y96+'[4]Тундрино'!Y96+'[4]Сытомино'!Y96+'[4]Лямина'!Y96+'[4]Угут'!Y96+'[4]Ульт-Ягун'!Y96</f>
        <v>0</v>
      </c>
      <c r="Z96" s="90"/>
      <c r="AA96" s="90"/>
    </row>
    <row r="97" spans="1:27" ht="29.25" customHeight="1">
      <c r="A97" s="163"/>
      <c r="B97" s="50">
        <v>84</v>
      </c>
      <c r="C97" s="61" t="s">
        <v>98</v>
      </c>
      <c r="D97" s="84">
        <f t="shared" si="1"/>
        <v>0</v>
      </c>
      <c r="E97" s="88"/>
      <c r="F97" s="89"/>
      <c r="G97" s="109">
        <v>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96"/>
      <c r="U97" s="150"/>
      <c r="V97" s="90"/>
      <c r="W97" s="90"/>
      <c r="X97" s="90"/>
      <c r="Y97" s="90">
        <f>'[4]Лянтор'!Y97+'[4]Фёдоровский'!Y97+'[4]Белый Яр'!Y97+'[4]Барсово'!Y97+'[4]Солнечный'!Y97+'[4]Н.сортым'!Y97+'[4]Локосово'!Y97+'[4]Русскинская'!Y97+'[4]Тундрино'!Y97+'[4]Сытомино'!Y97+'[4]Лямина'!Y97+'[4]Угут'!Y97+'[4]Ульт-Ягун'!Y97</f>
        <v>0</v>
      </c>
      <c r="Z97" s="90"/>
      <c r="AA97" s="90"/>
    </row>
    <row r="98" spans="1:27" ht="29.25" customHeight="1">
      <c r="A98" s="163" t="s">
        <v>99</v>
      </c>
      <c r="B98" s="50">
        <v>85</v>
      </c>
      <c r="C98" s="62" t="s">
        <v>99</v>
      </c>
      <c r="D98" s="84">
        <f t="shared" si="1"/>
        <v>6</v>
      </c>
      <c r="E98" s="88"/>
      <c r="F98" s="89"/>
      <c r="G98" s="109">
        <v>0</v>
      </c>
      <c r="H98" s="87"/>
      <c r="I98" s="87"/>
      <c r="J98" s="87">
        <v>4</v>
      </c>
      <c r="K98" s="87" t="s">
        <v>501</v>
      </c>
      <c r="L98" s="87" t="s">
        <v>770</v>
      </c>
      <c r="M98" s="87"/>
      <c r="N98" s="87"/>
      <c r="O98" s="87"/>
      <c r="P98" s="87"/>
      <c r="Q98" s="87"/>
      <c r="R98" s="87"/>
      <c r="S98" s="87"/>
      <c r="T98" s="96"/>
      <c r="U98" s="150"/>
      <c r="V98" s="90"/>
      <c r="W98" s="90"/>
      <c r="X98" s="90"/>
      <c r="Y98" s="90">
        <v>2</v>
      </c>
      <c r="Z98" s="90" t="s">
        <v>638</v>
      </c>
      <c r="AA98" s="90" t="s">
        <v>639</v>
      </c>
    </row>
    <row r="99" spans="1:27" ht="29.25" customHeight="1">
      <c r="A99" s="163"/>
      <c r="B99" s="50">
        <v>86</v>
      </c>
      <c r="C99" s="61" t="s">
        <v>100</v>
      </c>
      <c r="D99" s="84">
        <f t="shared" si="1"/>
        <v>0</v>
      </c>
      <c r="E99" s="88"/>
      <c r="F99" s="89"/>
      <c r="G99" s="109">
        <v>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96"/>
      <c r="U99" s="150"/>
      <c r="V99" s="90"/>
      <c r="W99" s="90"/>
      <c r="X99" s="90"/>
      <c r="Y99" s="90">
        <f>'[4]Лянтор'!Y99+'[4]Фёдоровский'!Y99+'[4]Белый Яр'!Y99+'[4]Барсово'!Y99+'[4]Солнечный'!Y99+'[4]Н.сортым'!Y99+'[4]Локосово'!Y99+'[4]Русскинская'!Y99+'[4]Тундрино'!Y99+'[4]Сытомино'!Y99+'[4]Лямина'!Y99+'[4]Угут'!Y99+'[4]Ульт-Ягун'!Y99</f>
        <v>0</v>
      </c>
      <c r="Z99" s="90"/>
      <c r="AA99" s="90"/>
    </row>
    <row r="100" spans="1:27" ht="29.25" customHeight="1">
      <c r="A100" s="163"/>
      <c r="B100" s="50">
        <v>87</v>
      </c>
      <c r="C100" s="61" t="s">
        <v>101</v>
      </c>
      <c r="D100" s="84">
        <f t="shared" si="1"/>
        <v>26</v>
      </c>
      <c r="E100" s="88"/>
      <c r="F100" s="89"/>
      <c r="G100" s="109">
        <v>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>
        <v>17</v>
      </c>
      <c r="T100" s="96" t="s">
        <v>515</v>
      </c>
      <c r="U100" s="150" t="s">
        <v>516</v>
      </c>
      <c r="V100" s="90"/>
      <c r="W100" s="90"/>
      <c r="X100" s="90"/>
      <c r="Y100" s="90">
        <v>9</v>
      </c>
      <c r="Z100" s="90" t="s">
        <v>638</v>
      </c>
      <c r="AA100" s="90" t="s">
        <v>639</v>
      </c>
    </row>
    <row r="101" spans="1:27" ht="29.25" customHeight="1">
      <c r="A101" s="163"/>
      <c r="B101" s="50">
        <v>88</v>
      </c>
      <c r="C101" s="61" t="s">
        <v>102</v>
      </c>
      <c r="D101" s="84">
        <f t="shared" si="1"/>
        <v>0</v>
      </c>
      <c r="E101" s="88"/>
      <c r="F101" s="89"/>
      <c r="G101" s="109">
        <v>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96"/>
      <c r="U101" s="150"/>
      <c r="V101" s="90"/>
      <c r="W101" s="90"/>
      <c r="X101" s="90"/>
      <c r="Y101" s="90">
        <f>'[4]Лянтор'!Y101+'[4]Фёдоровский'!Y101+'[4]Белый Яр'!Y101+'[4]Барсово'!Y101+'[4]Солнечный'!Y101+'[4]Н.сортым'!Y101+'[4]Локосово'!Y101+'[4]Русскинская'!Y101+'[4]Тундрино'!Y101+'[4]Сытомино'!Y101+'[4]Лямина'!Y101+'[4]Угут'!Y101+'[4]Ульт-Ягун'!Y101</f>
        <v>0</v>
      </c>
      <c r="Z101" s="90"/>
      <c r="AA101" s="90"/>
    </row>
    <row r="102" spans="1:27" ht="29.25" customHeight="1">
      <c r="A102" s="163"/>
      <c r="B102" s="50">
        <v>89</v>
      </c>
      <c r="C102" s="61" t="s">
        <v>103</v>
      </c>
      <c r="D102" s="84">
        <f t="shared" si="1"/>
        <v>7</v>
      </c>
      <c r="E102" s="88"/>
      <c r="F102" s="89"/>
      <c r="G102" s="109">
        <v>0</v>
      </c>
      <c r="H102" s="87"/>
      <c r="I102" s="87"/>
      <c r="J102" s="87">
        <v>1</v>
      </c>
      <c r="K102" s="87" t="s">
        <v>501</v>
      </c>
      <c r="L102" s="87" t="s">
        <v>771</v>
      </c>
      <c r="M102" s="87"/>
      <c r="N102" s="87"/>
      <c r="O102" s="87"/>
      <c r="P102" s="87"/>
      <c r="Q102" s="87"/>
      <c r="R102" s="87"/>
      <c r="S102" s="87">
        <v>6</v>
      </c>
      <c r="T102" s="96" t="s">
        <v>504</v>
      </c>
      <c r="U102" s="150" t="s">
        <v>517</v>
      </c>
      <c r="V102" s="90"/>
      <c r="W102" s="90"/>
      <c r="X102" s="90"/>
      <c r="Y102" s="90">
        <f>'[4]Лянтор'!Y102+'[4]Фёдоровский'!Y102+'[4]Белый Яр'!Y102+'[4]Барсово'!Y102+'[4]Солнечный'!Y102+'[4]Н.сортым'!Y102+'[4]Локосово'!Y102+'[4]Русскинская'!Y102+'[4]Тундрино'!Y102+'[4]Сытомино'!Y102+'[4]Лямина'!Y102+'[4]Угут'!Y102+'[4]Ульт-Ягун'!Y102</f>
        <v>0</v>
      </c>
      <c r="Z102" s="90"/>
      <c r="AA102" s="90"/>
    </row>
    <row r="103" spans="1:27" ht="29.25" customHeight="1">
      <c r="A103" s="163"/>
      <c r="B103" s="50">
        <v>90</v>
      </c>
      <c r="C103" s="61" t="s">
        <v>104</v>
      </c>
      <c r="D103" s="84">
        <f t="shared" si="1"/>
        <v>0</v>
      </c>
      <c r="E103" s="88"/>
      <c r="F103" s="89"/>
      <c r="G103" s="109">
        <v>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96"/>
      <c r="U103" s="150"/>
      <c r="V103" s="90"/>
      <c r="W103" s="90"/>
      <c r="X103" s="90"/>
      <c r="Y103" s="90">
        <f>'[4]Лянтор'!Y103+'[4]Фёдоровский'!Y103+'[4]Белый Яр'!Y103+'[4]Барсово'!Y103+'[4]Солнечный'!Y103+'[4]Н.сортым'!Y103+'[4]Локосово'!Y103+'[4]Русскинская'!Y103+'[4]Тундрино'!Y103+'[4]Сытомино'!Y103+'[4]Лямина'!Y103+'[4]Угут'!Y103+'[4]Ульт-Ягун'!Y103</f>
        <v>0</v>
      </c>
      <c r="Z103" s="90"/>
      <c r="AA103" s="90"/>
    </row>
    <row r="104" spans="1:27" ht="29.25" customHeight="1">
      <c r="A104" s="46" t="s">
        <v>105</v>
      </c>
      <c r="B104" s="50">
        <v>91</v>
      </c>
      <c r="C104" s="62" t="s">
        <v>105</v>
      </c>
      <c r="D104" s="84">
        <f t="shared" si="1"/>
        <v>185</v>
      </c>
      <c r="E104" s="88"/>
      <c r="F104" s="89"/>
      <c r="G104" s="109">
        <v>65</v>
      </c>
      <c r="H104" s="96"/>
      <c r="I104" s="87"/>
      <c r="J104" s="87">
        <v>100</v>
      </c>
      <c r="K104" s="87" t="s">
        <v>501</v>
      </c>
      <c r="L104" s="87" t="s">
        <v>772</v>
      </c>
      <c r="M104" s="87"/>
      <c r="N104" s="87"/>
      <c r="O104" s="87"/>
      <c r="P104" s="87"/>
      <c r="Q104" s="87"/>
      <c r="R104" s="87"/>
      <c r="S104" s="87">
        <v>15</v>
      </c>
      <c r="T104" s="96" t="s">
        <v>515</v>
      </c>
      <c r="U104" s="150" t="s">
        <v>518</v>
      </c>
      <c r="V104" s="90"/>
      <c r="W104" s="90"/>
      <c r="X104" s="90"/>
      <c r="Y104" s="90">
        <v>5</v>
      </c>
      <c r="Z104" s="90" t="s">
        <v>629</v>
      </c>
      <c r="AA104" s="90" t="s">
        <v>640</v>
      </c>
    </row>
    <row r="105" spans="1:27" ht="29.25" customHeight="1">
      <c r="A105" s="46" t="s">
        <v>174</v>
      </c>
      <c r="B105" s="50">
        <v>92</v>
      </c>
      <c r="C105" s="62" t="s">
        <v>106</v>
      </c>
      <c r="D105" s="84">
        <f t="shared" si="1"/>
        <v>6</v>
      </c>
      <c r="E105" s="88"/>
      <c r="F105" s="89"/>
      <c r="G105" s="109">
        <v>0</v>
      </c>
      <c r="H105" s="87"/>
      <c r="I105" s="87"/>
      <c r="J105" s="87">
        <v>4</v>
      </c>
      <c r="K105" s="87"/>
      <c r="L105" s="87" t="s">
        <v>773</v>
      </c>
      <c r="M105" s="87"/>
      <c r="N105" s="87"/>
      <c r="O105" s="87"/>
      <c r="P105" s="87"/>
      <c r="Q105" s="87"/>
      <c r="R105" s="87"/>
      <c r="S105" s="87">
        <v>2</v>
      </c>
      <c r="T105" s="96" t="s">
        <v>504</v>
      </c>
      <c r="U105" s="150">
        <v>3563</v>
      </c>
      <c r="V105" s="90"/>
      <c r="W105" s="90"/>
      <c r="X105" s="90"/>
      <c r="Y105" s="90">
        <f>'[4]Лянтор'!Y105+'[4]Фёдоровский'!Y105+'[4]Белый Яр'!Y105+'[4]Барсово'!Y105+'[4]Солнечный'!Y105+'[4]Н.сортым'!Y105+'[4]Локосово'!Y105+'[4]Русскинская'!Y105+'[4]Тундрино'!Y105+'[4]Сытомино'!Y105+'[4]Лямина'!Y105+'[4]Угут'!Y105+'[4]Ульт-Ягун'!Y105</f>
        <v>0</v>
      </c>
      <c r="Z105" s="90"/>
      <c r="AA105" s="90"/>
    </row>
    <row r="106" spans="1:27" ht="29.25" customHeight="1">
      <c r="A106" s="46" t="s">
        <v>107</v>
      </c>
      <c r="B106" s="50">
        <v>93</v>
      </c>
      <c r="C106" s="62" t="s">
        <v>108</v>
      </c>
      <c r="D106" s="84">
        <f t="shared" si="1"/>
        <v>1</v>
      </c>
      <c r="E106" s="88"/>
      <c r="F106" s="89"/>
      <c r="G106" s="109">
        <v>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>
        <v>1</v>
      </c>
      <c r="T106" s="96" t="s">
        <v>504</v>
      </c>
      <c r="U106" s="150">
        <v>3118</v>
      </c>
      <c r="V106" s="90"/>
      <c r="W106" s="90"/>
      <c r="X106" s="90"/>
      <c r="Y106" s="90">
        <f>'[4]Лянтор'!Y106+'[4]Фёдоровский'!Y106+'[4]Белый Яр'!Y106+'[4]Барсово'!Y106+'[4]Солнечный'!Y106+'[4]Н.сортым'!Y106+'[4]Локосово'!Y106+'[4]Русскинская'!Y106+'[4]Тундрино'!Y106+'[4]Сытомино'!Y106+'[4]Лямина'!Y106+'[4]Угут'!Y106+'[4]Ульт-Ягун'!Y106</f>
        <v>0</v>
      </c>
      <c r="Z106" s="90"/>
      <c r="AA106" s="90"/>
    </row>
    <row r="107" spans="1:27" ht="29.25" customHeight="1">
      <c r="A107" s="163" t="s">
        <v>175</v>
      </c>
      <c r="B107" s="50">
        <v>94</v>
      </c>
      <c r="C107" s="62" t="s">
        <v>109</v>
      </c>
      <c r="D107" s="84">
        <f t="shared" si="1"/>
        <v>7</v>
      </c>
      <c r="E107" s="88"/>
      <c r="F107" s="89"/>
      <c r="G107" s="109">
        <v>7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96"/>
      <c r="U107" s="150"/>
      <c r="V107" s="90"/>
      <c r="W107" s="90"/>
      <c r="X107" s="90"/>
      <c r="Y107" s="90">
        <f>'[4]Лянтор'!Y107+'[4]Фёдоровский'!Y107+'[4]Белый Яр'!Y107+'[4]Барсово'!Y107+'[4]Солнечный'!Y107+'[4]Н.сортым'!Y107+'[4]Локосово'!Y107+'[4]Русскинская'!Y107+'[4]Тундрино'!Y107+'[4]Сытомино'!Y107+'[4]Лямина'!Y107+'[4]Угут'!Y107+'[4]Ульт-Ягун'!Y107</f>
        <v>0</v>
      </c>
      <c r="Z107" s="90"/>
      <c r="AA107" s="90"/>
    </row>
    <row r="108" spans="1:27" ht="29.25" customHeight="1">
      <c r="A108" s="163"/>
      <c r="B108" s="50">
        <v>95</v>
      </c>
      <c r="C108" s="62" t="s">
        <v>110</v>
      </c>
      <c r="D108" s="84">
        <f t="shared" si="1"/>
        <v>0</v>
      </c>
      <c r="E108" s="88"/>
      <c r="F108" s="89"/>
      <c r="G108" s="109">
        <v>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96"/>
      <c r="U108" s="150"/>
      <c r="V108" s="90"/>
      <c r="W108" s="90"/>
      <c r="X108" s="90"/>
      <c r="Y108" s="90">
        <f>'[4]Лянтор'!Y108+'[4]Фёдоровский'!Y108+'[4]Белый Яр'!Y108+'[4]Барсово'!Y108+'[4]Солнечный'!Y108+'[4]Н.сортым'!Y108+'[4]Локосово'!Y108+'[4]Русскинская'!Y108+'[4]Тундрино'!Y108+'[4]Сытомино'!Y108+'[4]Лямина'!Y108+'[4]Угут'!Y108+'[4]Ульт-Ягун'!Y108</f>
        <v>0</v>
      </c>
      <c r="Z108" s="90"/>
      <c r="AA108" s="90"/>
    </row>
    <row r="109" spans="1:27" ht="29.25" customHeight="1">
      <c r="A109" s="163"/>
      <c r="B109" s="50">
        <v>96</v>
      </c>
      <c r="C109" s="62" t="s">
        <v>111</v>
      </c>
      <c r="D109" s="84">
        <f t="shared" si="1"/>
        <v>132</v>
      </c>
      <c r="E109" s="88"/>
      <c r="F109" s="89"/>
      <c r="G109" s="109">
        <v>3</v>
      </c>
      <c r="H109" s="87"/>
      <c r="I109" s="87"/>
      <c r="J109" s="87">
        <v>25</v>
      </c>
      <c r="K109" s="87" t="s">
        <v>774</v>
      </c>
      <c r="L109" s="87" t="s">
        <v>775</v>
      </c>
      <c r="M109" s="87"/>
      <c r="N109" s="87"/>
      <c r="O109" s="87"/>
      <c r="P109" s="87"/>
      <c r="Q109" s="87"/>
      <c r="R109" s="87"/>
      <c r="S109" s="87">
        <v>9</v>
      </c>
      <c r="T109" s="96" t="s">
        <v>504</v>
      </c>
      <c r="U109" s="150" t="s">
        <v>519</v>
      </c>
      <c r="V109" s="90"/>
      <c r="W109" s="90"/>
      <c r="X109" s="90"/>
      <c r="Y109" s="90">
        <v>95</v>
      </c>
      <c r="Z109" s="90" t="s">
        <v>641</v>
      </c>
      <c r="AA109" s="90" t="s">
        <v>642</v>
      </c>
    </row>
    <row r="110" spans="1:27" ht="29.25" customHeight="1">
      <c r="A110" s="163"/>
      <c r="B110" s="50">
        <v>97</v>
      </c>
      <c r="C110" s="62" t="s">
        <v>112</v>
      </c>
      <c r="D110" s="84">
        <f t="shared" si="1"/>
        <v>48</v>
      </c>
      <c r="E110" s="88"/>
      <c r="F110" s="89"/>
      <c r="G110" s="109">
        <v>2</v>
      </c>
      <c r="H110" s="96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>
        <v>1</v>
      </c>
      <c r="T110" s="96" t="s">
        <v>520</v>
      </c>
      <c r="U110" s="150" t="s">
        <v>521</v>
      </c>
      <c r="V110" s="90"/>
      <c r="W110" s="90"/>
      <c r="X110" s="90"/>
      <c r="Y110" s="90">
        <v>45</v>
      </c>
      <c r="Z110" s="90" t="s">
        <v>643</v>
      </c>
      <c r="AA110" s="90" t="s">
        <v>644</v>
      </c>
    </row>
    <row r="111" spans="1:27" ht="29.25" customHeight="1">
      <c r="A111" s="163"/>
      <c r="B111" s="50">
        <v>98</v>
      </c>
      <c r="C111" s="62" t="s">
        <v>113</v>
      </c>
      <c r="D111" s="84">
        <f t="shared" si="1"/>
        <v>0</v>
      </c>
      <c r="E111" s="88"/>
      <c r="F111" s="89"/>
      <c r="G111" s="109">
        <v>0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96"/>
      <c r="U111" s="150"/>
      <c r="V111" s="90"/>
      <c r="W111" s="90"/>
      <c r="X111" s="90"/>
      <c r="Y111" s="90">
        <f>'[4]Лянтор'!Y111+'[4]Фёдоровский'!Y111+'[4]Белый Яр'!Y111+'[4]Барсово'!Y111+'[4]Солнечный'!Y111+'[4]Н.сортым'!Y111+'[4]Локосово'!Y111+'[4]Русскинская'!Y111+'[4]Тундрино'!Y111+'[4]Сытомино'!Y111+'[4]Лямина'!Y111+'[4]Угут'!Y111+'[4]Ульт-Ягун'!Y111</f>
        <v>0</v>
      </c>
      <c r="Z111" s="90"/>
      <c r="AA111" s="90"/>
    </row>
    <row r="112" spans="1:27" ht="29.25" customHeight="1">
      <c r="A112" s="163"/>
      <c r="B112" s="50">
        <v>99</v>
      </c>
      <c r="C112" s="62" t="s">
        <v>114</v>
      </c>
      <c r="D112" s="84">
        <f t="shared" si="1"/>
        <v>0</v>
      </c>
      <c r="E112" s="88"/>
      <c r="F112" s="89"/>
      <c r="G112" s="109">
        <v>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96"/>
      <c r="U112" s="150"/>
      <c r="V112" s="90"/>
      <c r="W112" s="90"/>
      <c r="X112" s="90"/>
      <c r="Y112" s="90">
        <f>'[4]Лянтор'!Y112+'[4]Фёдоровский'!Y112+'[4]Белый Яр'!Y112+'[4]Барсово'!Y112+'[4]Солнечный'!Y112+'[4]Н.сортым'!Y112+'[4]Локосово'!Y112+'[4]Русскинская'!Y112+'[4]Тундрино'!Y112+'[4]Сытомино'!Y112+'[4]Лямина'!Y112+'[4]Угут'!Y112+'[4]Ульт-Ягун'!Y112</f>
        <v>0</v>
      </c>
      <c r="Z112" s="90"/>
      <c r="AA112" s="90"/>
    </row>
    <row r="113" spans="1:27" ht="29.25" customHeight="1">
      <c r="A113" s="163"/>
      <c r="B113" s="50">
        <v>100</v>
      </c>
      <c r="C113" s="62" t="s">
        <v>115</v>
      </c>
      <c r="D113" s="84">
        <f t="shared" si="1"/>
        <v>0</v>
      </c>
      <c r="E113" s="88"/>
      <c r="F113" s="89"/>
      <c r="G113" s="109">
        <v>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150"/>
      <c r="T113" s="96"/>
      <c r="U113" s="150"/>
      <c r="V113" s="90"/>
      <c r="W113" s="90"/>
      <c r="X113" s="90"/>
      <c r="Y113" s="90">
        <f>'[4]Лянтор'!Y113+'[4]Фёдоровский'!Y113+'[4]Белый Яр'!Y113+'[4]Барсово'!Y113+'[4]Солнечный'!Y113+'[4]Н.сортым'!Y113+'[4]Локосово'!Y113+'[4]Русскинская'!Y113+'[4]Тундрино'!Y113+'[4]Сытомино'!Y113+'[4]Лямина'!Y113+'[4]Угут'!Y113+'[4]Ульт-Ягун'!Y113</f>
        <v>0</v>
      </c>
      <c r="Z113" s="90"/>
      <c r="AA113" s="90"/>
    </row>
    <row r="114" spans="1:27" ht="29.25" customHeight="1">
      <c r="A114" s="163" t="s">
        <v>116</v>
      </c>
      <c r="B114" s="50">
        <v>101</v>
      </c>
      <c r="C114" s="62" t="s">
        <v>116</v>
      </c>
      <c r="D114" s="84">
        <f t="shared" si="1"/>
        <v>15</v>
      </c>
      <c r="E114" s="88"/>
      <c r="F114" s="89"/>
      <c r="G114" s="109">
        <v>8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150">
        <v>7</v>
      </c>
      <c r="T114" s="96" t="s">
        <v>504</v>
      </c>
      <c r="U114" s="150" t="s">
        <v>522</v>
      </c>
      <c r="V114" s="90"/>
      <c r="W114" s="90"/>
      <c r="X114" s="90"/>
      <c r="Y114" s="90">
        <f>'[4]Лянтор'!Y114+'[4]Фёдоровский'!Y114+'[4]Белый Яр'!Y114+'[4]Барсово'!Y114+'[4]Солнечный'!Y114+'[4]Н.сортым'!Y114+'[4]Локосово'!Y114+'[4]Русскинская'!Y114+'[4]Тундрино'!Y114+'[4]Сытомино'!Y114+'[4]Лямина'!Y114+'[4]Угут'!Y114+'[4]Ульт-Ягун'!Y114</f>
        <v>0</v>
      </c>
      <c r="Z114" s="90"/>
      <c r="AA114" s="90"/>
    </row>
    <row r="115" spans="1:27" ht="29.25" customHeight="1">
      <c r="A115" s="163"/>
      <c r="B115" s="50">
        <v>102</v>
      </c>
      <c r="C115" s="62" t="s">
        <v>117</v>
      </c>
      <c r="D115" s="84">
        <f t="shared" si="1"/>
        <v>0</v>
      </c>
      <c r="E115" s="88"/>
      <c r="F115" s="89"/>
      <c r="G115" s="109">
        <v>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150"/>
      <c r="T115" s="96"/>
      <c r="U115" s="150"/>
      <c r="V115" s="90"/>
      <c r="W115" s="90"/>
      <c r="X115" s="90"/>
      <c r="Y115" s="90">
        <f>'[4]Лянтор'!Y115+'[4]Фёдоровский'!Y115+'[4]Белый Яр'!Y115+'[4]Барсово'!Y115+'[4]Солнечный'!Y115+'[4]Н.сортым'!Y115+'[4]Локосово'!Y115+'[4]Русскинская'!Y115+'[4]Тундрино'!Y115+'[4]Сытомино'!Y115+'[4]Лямина'!Y115+'[4]Угут'!Y115+'[4]Ульт-Ягун'!Y115</f>
        <v>0</v>
      </c>
      <c r="Z115" s="90"/>
      <c r="AA115" s="90"/>
    </row>
    <row r="116" spans="1:27" ht="29.25" customHeight="1">
      <c r="A116" s="163"/>
      <c r="B116" s="50">
        <v>103</v>
      </c>
      <c r="C116" s="62" t="s">
        <v>118</v>
      </c>
      <c r="D116" s="84">
        <f t="shared" si="1"/>
        <v>0</v>
      </c>
      <c r="E116" s="88"/>
      <c r="F116" s="89"/>
      <c r="G116" s="109">
        <v>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150"/>
      <c r="T116" s="96"/>
      <c r="U116" s="150"/>
      <c r="V116" s="90"/>
      <c r="W116" s="90"/>
      <c r="X116" s="90"/>
      <c r="Y116" s="90">
        <f>'[4]Лянтор'!Y116+'[4]Фёдоровский'!Y116+'[4]Белый Яр'!Y116+'[4]Барсово'!Y116+'[4]Солнечный'!Y116+'[4]Н.сортым'!Y116+'[4]Локосово'!Y116+'[4]Русскинская'!Y116+'[4]Тундрино'!Y116+'[4]Сытомино'!Y116+'[4]Лямина'!Y116+'[4]Угут'!Y116+'[4]Ульт-Ягун'!Y116</f>
        <v>0</v>
      </c>
      <c r="Z116" s="90"/>
      <c r="AA116" s="90"/>
    </row>
    <row r="117" spans="1:27" ht="29.25" customHeight="1">
      <c r="A117" s="163"/>
      <c r="B117" s="50">
        <v>104</v>
      </c>
      <c r="C117" s="62" t="s">
        <v>119</v>
      </c>
      <c r="D117" s="84">
        <f t="shared" si="1"/>
        <v>0</v>
      </c>
      <c r="E117" s="88"/>
      <c r="F117" s="89"/>
      <c r="G117" s="109">
        <v>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150"/>
      <c r="T117" s="96"/>
      <c r="U117" s="150"/>
      <c r="V117" s="90"/>
      <c r="W117" s="90"/>
      <c r="X117" s="90"/>
      <c r="Y117" s="90">
        <f>'[4]Лянтор'!Y117+'[4]Фёдоровский'!Y117+'[4]Белый Яр'!Y117+'[4]Барсово'!Y117+'[4]Солнечный'!Y117+'[4]Н.сортым'!Y117+'[4]Локосово'!Y117+'[4]Русскинская'!Y117+'[4]Тундрино'!Y117+'[4]Сытомино'!Y117+'[4]Лямина'!Y117+'[4]Угут'!Y117+'[4]Ульт-Ягун'!Y117</f>
        <v>0</v>
      </c>
      <c r="Z117" s="90"/>
      <c r="AA117" s="90"/>
    </row>
    <row r="118" spans="1:27" ht="29.25" customHeight="1">
      <c r="A118" s="163"/>
      <c r="B118" s="50">
        <v>105</v>
      </c>
      <c r="C118" s="62" t="s">
        <v>120</v>
      </c>
      <c r="D118" s="84">
        <f t="shared" si="1"/>
        <v>0</v>
      </c>
      <c r="E118" s="88"/>
      <c r="F118" s="89"/>
      <c r="G118" s="109">
        <v>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150"/>
      <c r="T118" s="96"/>
      <c r="U118" s="150"/>
      <c r="V118" s="90"/>
      <c r="W118" s="90"/>
      <c r="X118" s="90"/>
      <c r="Y118" s="90">
        <f>'[4]Лянтор'!Y118+'[4]Фёдоровский'!Y118+'[4]Белый Яр'!Y118+'[4]Барсово'!Y118+'[4]Солнечный'!Y118+'[4]Н.сортым'!Y118+'[4]Локосово'!Y118+'[4]Русскинская'!Y118+'[4]Тундрино'!Y118+'[4]Сытомино'!Y118+'[4]Лямина'!Y118+'[4]Угут'!Y118+'[4]Ульт-Ягун'!Y118</f>
        <v>0</v>
      </c>
      <c r="Z118" s="90"/>
      <c r="AA118" s="90"/>
    </row>
    <row r="119" spans="1:27" ht="29.25" customHeight="1">
      <c r="A119" s="163"/>
      <c r="B119" s="50">
        <v>106</v>
      </c>
      <c r="C119" s="62" t="s">
        <v>121</v>
      </c>
      <c r="D119" s="84">
        <f t="shared" si="1"/>
        <v>0</v>
      </c>
      <c r="E119" s="88"/>
      <c r="F119" s="89"/>
      <c r="G119" s="109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150"/>
      <c r="T119" s="96"/>
      <c r="U119" s="150"/>
      <c r="V119" s="90"/>
      <c r="W119" s="90"/>
      <c r="X119" s="90"/>
      <c r="Y119" s="90">
        <f>'[4]Лянтор'!Y119+'[4]Фёдоровский'!Y119+'[4]Белый Яр'!Y119+'[4]Барсово'!Y119+'[4]Солнечный'!Y119+'[4]Н.сортым'!Y119+'[4]Локосово'!Y119+'[4]Русскинская'!Y119+'[4]Тундрино'!Y119+'[4]Сытомино'!Y119+'[4]Лямина'!Y119+'[4]Угут'!Y119+'[4]Ульт-Ягун'!Y119</f>
        <v>0</v>
      </c>
      <c r="Z119" s="90"/>
      <c r="AA119" s="90"/>
    </row>
    <row r="120" spans="1:27" ht="29.25" customHeight="1">
      <c r="A120" s="163"/>
      <c r="B120" s="50">
        <v>107</v>
      </c>
      <c r="C120" s="62" t="s">
        <v>122</v>
      </c>
      <c r="D120" s="84">
        <f t="shared" si="1"/>
        <v>0</v>
      </c>
      <c r="E120" s="88"/>
      <c r="F120" s="89"/>
      <c r="G120" s="109">
        <v>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150"/>
      <c r="T120" s="96"/>
      <c r="U120" s="150"/>
      <c r="V120" s="90"/>
      <c r="W120" s="90"/>
      <c r="X120" s="90"/>
      <c r="Y120" s="90">
        <f>'[4]Лянтор'!Y120+'[4]Фёдоровский'!Y120+'[4]Белый Яр'!Y120+'[4]Барсово'!Y120+'[4]Солнечный'!Y120+'[4]Н.сортым'!Y120+'[4]Локосово'!Y120+'[4]Русскинская'!Y120+'[4]Тундрино'!Y120+'[4]Сытомино'!Y120+'[4]Лямина'!Y120+'[4]Угут'!Y120+'[4]Ульт-Ягун'!Y120</f>
        <v>0</v>
      </c>
      <c r="Z120" s="90"/>
      <c r="AA120" s="90"/>
    </row>
    <row r="121" spans="1:27" ht="29.25" customHeight="1">
      <c r="A121" s="163"/>
      <c r="B121" s="50">
        <v>108</v>
      </c>
      <c r="C121" s="62" t="s">
        <v>123</v>
      </c>
      <c r="D121" s="84">
        <f t="shared" si="1"/>
        <v>0</v>
      </c>
      <c r="E121" s="88"/>
      <c r="F121" s="89"/>
      <c r="G121" s="109">
        <v>0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150"/>
      <c r="T121" s="96"/>
      <c r="U121" s="150"/>
      <c r="V121" s="90"/>
      <c r="W121" s="90"/>
      <c r="X121" s="90"/>
      <c r="Y121" s="90">
        <f>'[4]Лянтор'!Y121+'[4]Фёдоровский'!Y121+'[4]Белый Яр'!Y121+'[4]Барсово'!Y121+'[4]Солнечный'!Y121+'[4]Н.сортым'!Y121+'[4]Локосово'!Y121+'[4]Русскинская'!Y121+'[4]Тундрино'!Y121+'[4]Сытомино'!Y121+'[4]Лямина'!Y121+'[4]Угут'!Y121+'[4]Ульт-Ягун'!Y121</f>
        <v>0</v>
      </c>
      <c r="Z121" s="90"/>
      <c r="AA121" s="90"/>
    </row>
    <row r="122" spans="1:27" ht="29.25" customHeight="1">
      <c r="A122" s="163"/>
      <c r="B122" s="50">
        <v>109</v>
      </c>
      <c r="C122" s="62" t="s">
        <v>124</v>
      </c>
      <c r="D122" s="84">
        <f t="shared" si="1"/>
        <v>0</v>
      </c>
      <c r="E122" s="88"/>
      <c r="F122" s="89"/>
      <c r="G122" s="109">
        <v>0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150"/>
      <c r="T122" s="96"/>
      <c r="U122" s="150"/>
      <c r="V122" s="90"/>
      <c r="W122" s="90"/>
      <c r="X122" s="90"/>
      <c r="Y122" s="90">
        <f>'[4]Лянтор'!Y122+'[4]Фёдоровский'!Y122+'[4]Белый Яр'!Y122+'[4]Барсово'!Y122+'[4]Солнечный'!Y122+'[4]Н.сортым'!Y122+'[4]Локосово'!Y122+'[4]Русскинская'!Y122+'[4]Тундрино'!Y122+'[4]Сытомино'!Y122+'[4]Лямина'!Y122+'[4]Угут'!Y122+'[4]Ульт-Ягун'!Y122</f>
        <v>0</v>
      </c>
      <c r="Z122" s="90"/>
      <c r="AA122" s="90"/>
    </row>
    <row r="123" spans="1:27" ht="29.25" customHeight="1">
      <c r="A123" s="163"/>
      <c r="B123" s="50">
        <v>110</v>
      </c>
      <c r="C123" s="62" t="s">
        <v>125</v>
      </c>
      <c r="D123" s="84">
        <f t="shared" si="1"/>
        <v>0</v>
      </c>
      <c r="E123" s="88"/>
      <c r="F123" s="89"/>
      <c r="G123" s="109">
        <v>0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150"/>
      <c r="T123" s="96"/>
      <c r="U123" s="150"/>
      <c r="V123" s="90"/>
      <c r="W123" s="90"/>
      <c r="X123" s="90"/>
      <c r="Y123" s="90">
        <f>'[4]Лянтор'!Y123+'[4]Фёдоровский'!Y123+'[4]Белый Яр'!Y123+'[4]Барсово'!Y123+'[4]Солнечный'!Y123+'[4]Н.сортым'!Y123+'[4]Локосово'!Y123+'[4]Русскинская'!Y123+'[4]Тундрино'!Y123+'[4]Сытомино'!Y123+'[4]Лямина'!Y123+'[4]Угут'!Y123+'[4]Ульт-Ягун'!Y123</f>
        <v>0</v>
      </c>
      <c r="Z123" s="90"/>
      <c r="AA123" s="90"/>
    </row>
    <row r="124" spans="1:27" ht="29.25" customHeight="1">
      <c r="A124" s="163"/>
      <c r="B124" s="50">
        <v>111</v>
      </c>
      <c r="C124" s="62" t="s">
        <v>126</v>
      </c>
      <c r="D124" s="84">
        <f t="shared" si="1"/>
        <v>0</v>
      </c>
      <c r="E124" s="88"/>
      <c r="F124" s="89"/>
      <c r="G124" s="109">
        <v>0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150"/>
      <c r="T124" s="96"/>
      <c r="U124" s="150"/>
      <c r="V124" s="90"/>
      <c r="W124" s="90"/>
      <c r="X124" s="90"/>
      <c r="Y124" s="90">
        <f>'[4]Лянтор'!Y124+'[4]Фёдоровский'!Y124+'[4]Белый Яр'!Y124+'[4]Барсово'!Y124+'[4]Солнечный'!Y124+'[4]Н.сортым'!Y124+'[4]Локосово'!Y124+'[4]Русскинская'!Y124+'[4]Тундрино'!Y124+'[4]Сытомино'!Y124+'[4]Лямина'!Y124+'[4]Угут'!Y124+'[4]Ульт-Ягун'!Y124</f>
        <v>0</v>
      </c>
      <c r="Z124" s="90"/>
      <c r="AA124" s="90"/>
    </row>
    <row r="125" spans="1:27" ht="29.25" customHeight="1">
      <c r="A125" s="163"/>
      <c r="B125" s="50">
        <v>112</v>
      </c>
      <c r="C125" s="62" t="s">
        <v>127</v>
      </c>
      <c r="D125" s="84">
        <f t="shared" si="1"/>
        <v>0</v>
      </c>
      <c r="E125" s="88"/>
      <c r="F125" s="89"/>
      <c r="G125" s="109">
        <v>0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150"/>
      <c r="T125" s="96"/>
      <c r="U125" s="150"/>
      <c r="V125" s="90"/>
      <c r="W125" s="90"/>
      <c r="X125" s="90"/>
      <c r="Y125" s="90">
        <f>'[4]Лянтор'!Y125+'[4]Фёдоровский'!Y125+'[4]Белый Яр'!Y125+'[4]Барсово'!Y125+'[4]Солнечный'!Y125+'[4]Н.сортым'!Y125+'[4]Локосово'!Y125+'[4]Русскинская'!Y125+'[4]Тундрино'!Y125+'[4]Сытомино'!Y125+'[4]Лямина'!Y125+'[4]Угут'!Y125+'[4]Ульт-Ягун'!Y125</f>
        <v>0</v>
      </c>
      <c r="Z125" s="90"/>
      <c r="AA125" s="90"/>
    </row>
    <row r="126" spans="1:27" ht="29.25" customHeight="1">
      <c r="A126" s="163"/>
      <c r="B126" s="50">
        <v>113</v>
      </c>
      <c r="C126" s="62" t="s">
        <v>128</v>
      </c>
      <c r="D126" s="84">
        <f t="shared" si="1"/>
        <v>0</v>
      </c>
      <c r="E126" s="88"/>
      <c r="F126" s="89"/>
      <c r="G126" s="109">
        <v>0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150"/>
      <c r="T126" s="96"/>
      <c r="U126" s="150"/>
      <c r="V126" s="90"/>
      <c r="W126" s="90"/>
      <c r="X126" s="90"/>
      <c r="Y126" s="90">
        <f>'[4]Лянтор'!Y126+'[4]Фёдоровский'!Y126+'[4]Белый Яр'!Y126+'[4]Барсово'!Y126+'[4]Солнечный'!Y126+'[4]Н.сортым'!Y126+'[4]Локосово'!Y126+'[4]Русскинская'!Y126+'[4]Тундрино'!Y126+'[4]Сытомино'!Y126+'[4]Лямина'!Y126+'[4]Угут'!Y126+'[4]Ульт-Ягун'!Y126</f>
        <v>0</v>
      </c>
      <c r="Z126" s="90"/>
      <c r="AA126" s="90"/>
    </row>
    <row r="127" spans="1:27" ht="29.25" customHeight="1">
      <c r="A127" s="163"/>
      <c r="B127" s="50">
        <v>114</v>
      </c>
      <c r="C127" s="62" t="s">
        <v>129</v>
      </c>
      <c r="D127" s="84">
        <f t="shared" si="1"/>
        <v>0</v>
      </c>
      <c r="E127" s="88"/>
      <c r="F127" s="89"/>
      <c r="G127" s="109">
        <v>0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150"/>
      <c r="T127" s="96"/>
      <c r="U127" s="150"/>
      <c r="V127" s="90"/>
      <c r="W127" s="90"/>
      <c r="X127" s="90"/>
      <c r="Y127" s="90">
        <f>'[4]Лянтор'!Y127+'[4]Фёдоровский'!Y127+'[4]Белый Яр'!Y127+'[4]Барсово'!Y127+'[4]Солнечный'!Y127+'[4]Н.сортым'!Y127+'[4]Локосово'!Y127+'[4]Русскинская'!Y127+'[4]Тундрино'!Y127+'[4]Сытомино'!Y127+'[4]Лямина'!Y127+'[4]Угут'!Y127+'[4]Ульт-Ягун'!Y127</f>
        <v>0</v>
      </c>
      <c r="Z127" s="90"/>
      <c r="AA127" s="90"/>
    </row>
    <row r="128" spans="1:27" ht="29.25" customHeight="1">
      <c r="A128" s="163"/>
      <c r="B128" s="50">
        <v>115</v>
      </c>
      <c r="C128" s="62" t="s">
        <v>130</v>
      </c>
      <c r="D128" s="84">
        <f t="shared" si="1"/>
        <v>0</v>
      </c>
      <c r="E128" s="88"/>
      <c r="F128" s="89"/>
      <c r="G128" s="109">
        <v>0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150"/>
      <c r="T128" s="96"/>
      <c r="U128" s="150"/>
      <c r="V128" s="90"/>
      <c r="W128" s="90"/>
      <c r="X128" s="90"/>
      <c r="Y128" s="90">
        <f>'[4]Лянтор'!Y128+'[4]Фёдоровский'!Y128+'[4]Белый Яр'!Y128+'[4]Барсово'!Y128+'[4]Солнечный'!Y128+'[4]Н.сортым'!Y128+'[4]Локосово'!Y128+'[4]Русскинская'!Y128+'[4]Тундрино'!Y128+'[4]Сытомино'!Y128+'[4]Лямина'!Y128+'[4]Угут'!Y128+'[4]Ульт-Ягун'!Y128</f>
        <v>0</v>
      </c>
      <c r="Z128" s="90"/>
      <c r="AA128" s="90"/>
    </row>
    <row r="129" spans="1:27" ht="29.25" customHeight="1">
      <c r="A129" s="163"/>
      <c r="B129" s="50">
        <v>116</v>
      </c>
      <c r="C129" s="62" t="s">
        <v>131</v>
      </c>
      <c r="D129" s="84">
        <f t="shared" si="1"/>
        <v>0</v>
      </c>
      <c r="E129" s="88"/>
      <c r="F129" s="89"/>
      <c r="G129" s="109">
        <v>0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150"/>
      <c r="T129" s="96"/>
      <c r="U129" s="150"/>
      <c r="V129" s="90"/>
      <c r="W129" s="90"/>
      <c r="X129" s="90"/>
      <c r="Y129" s="90">
        <f>'[4]Лянтор'!Y129+'[4]Фёдоровский'!Y129+'[4]Белый Яр'!Y129+'[4]Барсово'!Y129+'[4]Солнечный'!Y129+'[4]Н.сортым'!Y129+'[4]Локосово'!Y129+'[4]Русскинская'!Y129+'[4]Тундрино'!Y129+'[4]Сытомино'!Y129+'[4]Лямина'!Y129+'[4]Угут'!Y129+'[4]Ульт-Ягун'!Y129</f>
        <v>0</v>
      </c>
      <c r="Z129" s="90"/>
      <c r="AA129" s="90"/>
    </row>
    <row r="130" spans="1:27" ht="29.25" customHeight="1">
      <c r="A130" s="163"/>
      <c r="B130" s="50">
        <v>117</v>
      </c>
      <c r="C130" s="62" t="s">
        <v>132</v>
      </c>
      <c r="D130" s="84">
        <f t="shared" si="1"/>
        <v>0</v>
      </c>
      <c r="E130" s="88"/>
      <c r="F130" s="89"/>
      <c r="G130" s="109">
        <v>0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150"/>
      <c r="T130" s="96"/>
      <c r="U130" s="150"/>
      <c r="V130" s="90"/>
      <c r="W130" s="90"/>
      <c r="X130" s="90"/>
      <c r="Y130" s="90">
        <f>'[4]Лянтор'!Y130+'[4]Фёдоровский'!Y130+'[4]Белый Яр'!Y130+'[4]Барсово'!Y130+'[4]Солнечный'!Y130+'[4]Н.сортым'!Y130+'[4]Локосово'!Y130+'[4]Русскинская'!Y130+'[4]Тундрино'!Y130+'[4]Сытомино'!Y130+'[4]Лямина'!Y130+'[4]Угут'!Y130+'[4]Ульт-Ягун'!Y130</f>
        <v>0</v>
      </c>
      <c r="Z130" s="90"/>
      <c r="AA130" s="90"/>
    </row>
    <row r="131" spans="1:27" ht="29.25" customHeight="1">
      <c r="A131" s="163"/>
      <c r="B131" s="50">
        <v>118</v>
      </c>
      <c r="C131" s="62" t="s">
        <v>133</v>
      </c>
      <c r="D131" s="84">
        <f t="shared" si="1"/>
        <v>0</v>
      </c>
      <c r="E131" s="88"/>
      <c r="F131" s="89"/>
      <c r="G131" s="109">
        <v>0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150"/>
      <c r="T131" s="96"/>
      <c r="U131" s="150"/>
      <c r="V131" s="90"/>
      <c r="W131" s="90"/>
      <c r="X131" s="90"/>
      <c r="Y131" s="90">
        <f>'[4]Лянтор'!Y131+'[4]Фёдоровский'!Y131+'[4]Белый Яр'!Y131+'[4]Барсово'!Y131+'[4]Солнечный'!Y131+'[4]Н.сортым'!Y131+'[4]Локосово'!Y131+'[4]Русскинская'!Y131+'[4]Тундрино'!Y131+'[4]Сытомино'!Y131+'[4]Лямина'!Y131+'[4]Угут'!Y131+'[4]Ульт-Ягун'!Y131</f>
        <v>0</v>
      </c>
      <c r="Z131" s="90"/>
      <c r="AA131" s="90"/>
    </row>
    <row r="132" spans="1:27" ht="29.25" customHeight="1">
      <c r="A132" s="163"/>
      <c r="B132" s="50">
        <v>119</v>
      </c>
      <c r="C132" s="62" t="s">
        <v>134</v>
      </c>
      <c r="D132" s="84">
        <f t="shared" si="1"/>
        <v>0</v>
      </c>
      <c r="E132" s="88"/>
      <c r="F132" s="89"/>
      <c r="G132" s="109">
        <v>0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150"/>
      <c r="T132" s="96"/>
      <c r="U132" s="150"/>
      <c r="V132" s="90"/>
      <c r="W132" s="90"/>
      <c r="X132" s="90"/>
      <c r="Y132" s="90">
        <f>'[4]Лянтор'!Y132+'[4]Фёдоровский'!Y132+'[4]Белый Яр'!Y132+'[4]Барсово'!Y132+'[4]Солнечный'!Y132+'[4]Н.сортым'!Y132+'[4]Локосово'!Y132+'[4]Русскинская'!Y132+'[4]Тундрино'!Y132+'[4]Сытомино'!Y132+'[4]Лямина'!Y132+'[4]Угут'!Y132+'[4]Ульт-Ягун'!Y132</f>
        <v>0</v>
      </c>
      <c r="Z132" s="90"/>
      <c r="AA132" s="90"/>
    </row>
    <row r="133" spans="1:27" ht="29.25" customHeight="1">
      <c r="A133" s="163"/>
      <c r="B133" s="50">
        <v>120</v>
      </c>
      <c r="C133" s="62" t="s">
        <v>135</v>
      </c>
      <c r="D133" s="84">
        <f t="shared" si="1"/>
        <v>0</v>
      </c>
      <c r="E133" s="88"/>
      <c r="F133" s="89"/>
      <c r="G133" s="109">
        <v>0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150"/>
      <c r="T133" s="96"/>
      <c r="U133" s="150"/>
      <c r="V133" s="90"/>
      <c r="W133" s="90"/>
      <c r="X133" s="90"/>
      <c r="Y133" s="90">
        <f>'[4]Лянтор'!Y133+'[4]Фёдоровский'!Y133+'[4]Белый Яр'!Y133+'[4]Барсово'!Y133+'[4]Солнечный'!Y133+'[4]Н.сортым'!Y133+'[4]Локосово'!Y133+'[4]Русскинская'!Y133+'[4]Тундрино'!Y133+'[4]Сытомино'!Y133+'[4]Лямина'!Y133+'[4]Угут'!Y133+'[4]Ульт-Ягун'!Y133</f>
        <v>0</v>
      </c>
      <c r="Z133" s="90"/>
      <c r="AA133" s="90"/>
    </row>
    <row r="134" spans="1:27" ht="29.25" customHeight="1">
      <c r="A134" s="163"/>
      <c r="B134" s="50">
        <v>121</v>
      </c>
      <c r="C134" s="62" t="s">
        <v>136</v>
      </c>
      <c r="D134" s="84">
        <f t="shared" si="1"/>
        <v>0</v>
      </c>
      <c r="E134" s="88"/>
      <c r="F134" s="89"/>
      <c r="G134" s="109">
        <v>0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150"/>
      <c r="T134" s="96"/>
      <c r="U134" s="150"/>
      <c r="V134" s="90"/>
      <c r="W134" s="90"/>
      <c r="X134" s="90"/>
      <c r="Y134" s="90">
        <f>'[4]Лянтор'!Y134+'[4]Фёдоровский'!Y134+'[4]Белый Яр'!Y134+'[4]Барсово'!Y134+'[4]Солнечный'!Y134+'[4]Н.сортым'!Y134+'[4]Локосово'!Y134+'[4]Русскинская'!Y134+'[4]Тундрино'!Y134+'[4]Сытомино'!Y134+'[4]Лямина'!Y134+'[4]Угут'!Y134+'[4]Ульт-Ягун'!Y134</f>
        <v>0</v>
      </c>
      <c r="Z134" s="90"/>
      <c r="AA134" s="90"/>
    </row>
    <row r="135" spans="1:27" ht="29.25" customHeight="1">
      <c r="A135" s="163"/>
      <c r="B135" s="50">
        <v>122</v>
      </c>
      <c r="C135" s="62" t="s">
        <v>137</v>
      </c>
      <c r="D135" s="84">
        <f t="shared" si="1"/>
        <v>0</v>
      </c>
      <c r="E135" s="88"/>
      <c r="F135" s="89"/>
      <c r="G135" s="109">
        <v>0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150"/>
      <c r="T135" s="96"/>
      <c r="U135" s="150"/>
      <c r="V135" s="90"/>
      <c r="W135" s="90"/>
      <c r="X135" s="90"/>
      <c r="Y135" s="90">
        <f>'[4]Лянтор'!Y135+'[4]Фёдоровский'!Y135+'[4]Белый Яр'!Y135+'[4]Барсово'!Y135+'[4]Солнечный'!Y135+'[4]Н.сортым'!Y135+'[4]Локосово'!Y135+'[4]Русскинская'!Y135+'[4]Тундрино'!Y135+'[4]Сытомино'!Y135+'[4]Лямина'!Y135+'[4]Угут'!Y135+'[4]Ульт-Ягун'!Y135</f>
        <v>0</v>
      </c>
      <c r="Z135" s="90"/>
      <c r="AA135" s="90"/>
    </row>
    <row r="136" spans="1:27" ht="29.25" customHeight="1">
      <c r="A136" s="163"/>
      <c r="B136" s="50">
        <v>123</v>
      </c>
      <c r="C136" s="62" t="s">
        <v>138</v>
      </c>
      <c r="D136" s="84">
        <f t="shared" si="1"/>
        <v>0</v>
      </c>
      <c r="E136" s="88"/>
      <c r="F136" s="89"/>
      <c r="G136" s="109">
        <v>0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150"/>
      <c r="T136" s="96"/>
      <c r="U136" s="150"/>
      <c r="V136" s="90"/>
      <c r="W136" s="90"/>
      <c r="X136" s="90"/>
      <c r="Y136" s="90">
        <f>'[4]Лянтор'!Y136+'[4]Фёдоровский'!Y136+'[4]Белый Яр'!Y136+'[4]Барсово'!Y136+'[4]Солнечный'!Y136+'[4]Н.сортым'!Y136+'[4]Локосово'!Y136+'[4]Русскинская'!Y136+'[4]Тундрино'!Y136+'[4]Сытомино'!Y136+'[4]Лямина'!Y136+'[4]Угут'!Y136+'[4]Ульт-Ягун'!Y136</f>
        <v>0</v>
      </c>
      <c r="Z136" s="90"/>
      <c r="AA136" s="90"/>
    </row>
    <row r="137" spans="1:27" ht="29.25" customHeight="1">
      <c r="A137" s="163" t="s">
        <v>139</v>
      </c>
      <c r="B137" s="50">
        <v>124</v>
      </c>
      <c r="C137" s="62" t="s">
        <v>140</v>
      </c>
      <c r="D137" s="84">
        <f t="shared" si="1"/>
        <v>0</v>
      </c>
      <c r="E137" s="88"/>
      <c r="F137" s="89"/>
      <c r="G137" s="109">
        <v>0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150"/>
      <c r="T137" s="96"/>
      <c r="U137" s="150"/>
      <c r="V137" s="90"/>
      <c r="W137" s="90"/>
      <c r="X137" s="90"/>
      <c r="Y137" s="90">
        <f>'[4]Лянтор'!Y137+'[4]Фёдоровский'!Y137+'[4]Белый Яр'!Y137+'[4]Барсово'!Y137+'[4]Солнечный'!Y137+'[4]Н.сортым'!Y137+'[4]Локосово'!Y137+'[4]Русскинская'!Y137+'[4]Тундрино'!Y137+'[4]Сытомино'!Y137+'[4]Лямина'!Y137+'[4]Угут'!Y137+'[4]Ульт-Ягун'!Y137</f>
        <v>0</v>
      </c>
      <c r="Z137" s="90"/>
      <c r="AA137" s="90"/>
    </row>
    <row r="138" spans="1:27" ht="29.25" customHeight="1">
      <c r="A138" s="163"/>
      <c r="B138" s="50">
        <v>125</v>
      </c>
      <c r="C138" s="62" t="s">
        <v>139</v>
      </c>
      <c r="D138" s="84">
        <f aca="true" t="shared" si="2" ref="D138:D165">G138+J138+M138+P138+S138+V138+Y138</f>
        <v>0</v>
      </c>
      <c r="E138" s="88"/>
      <c r="F138" s="89"/>
      <c r="G138" s="109">
        <v>0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150"/>
      <c r="T138" s="96"/>
      <c r="U138" s="150"/>
      <c r="V138" s="90"/>
      <c r="W138" s="90"/>
      <c r="X138" s="90"/>
      <c r="Y138" s="90">
        <f>'[4]Лянтор'!Y138+'[4]Фёдоровский'!Y138+'[4]Белый Яр'!Y138+'[4]Барсово'!Y138+'[4]Солнечный'!Y138+'[4]Н.сортым'!Y138+'[4]Локосово'!Y138+'[4]Русскинская'!Y138+'[4]Тундрино'!Y138+'[4]Сытомино'!Y138+'[4]Лямина'!Y138+'[4]Угут'!Y138+'[4]Ульт-Ягун'!Y138</f>
        <v>0</v>
      </c>
      <c r="Z138" s="90"/>
      <c r="AA138" s="90"/>
    </row>
    <row r="139" spans="1:27" ht="29.25" customHeight="1">
      <c r="A139" s="163"/>
      <c r="B139" s="50">
        <v>126</v>
      </c>
      <c r="C139" s="62" t="s">
        <v>141</v>
      </c>
      <c r="D139" s="84">
        <f t="shared" si="2"/>
        <v>0</v>
      </c>
      <c r="E139" s="88"/>
      <c r="F139" s="89"/>
      <c r="G139" s="109">
        <v>0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150"/>
      <c r="T139" s="96"/>
      <c r="U139" s="150"/>
      <c r="V139" s="90"/>
      <c r="W139" s="90"/>
      <c r="X139" s="90"/>
      <c r="Y139" s="90">
        <f>'[4]Лянтор'!Y139+'[4]Фёдоровский'!Y139+'[4]Белый Яр'!Y139+'[4]Барсово'!Y139+'[4]Солнечный'!Y139+'[4]Н.сортым'!Y139+'[4]Локосово'!Y139+'[4]Русскинская'!Y139+'[4]Тундрино'!Y139+'[4]Сытомино'!Y139+'[4]Лямина'!Y139+'[4]Угут'!Y139+'[4]Ульт-Ягун'!Y139</f>
        <v>0</v>
      </c>
      <c r="Z139" s="90"/>
      <c r="AA139" s="90"/>
    </row>
    <row r="140" spans="1:27" ht="29.25" customHeight="1">
      <c r="A140" s="163"/>
      <c r="B140" s="50">
        <v>127</v>
      </c>
      <c r="C140" s="62" t="s">
        <v>142</v>
      </c>
      <c r="D140" s="84">
        <f t="shared" si="2"/>
        <v>0</v>
      </c>
      <c r="E140" s="88"/>
      <c r="F140" s="89"/>
      <c r="G140" s="109">
        <v>0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150"/>
      <c r="T140" s="96"/>
      <c r="U140" s="150"/>
      <c r="V140" s="90"/>
      <c r="W140" s="90"/>
      <c r="X140" s="90"/>
      <c r="Y140" s="90">
        <f>'[4]Лянтор'!Y140+'[4]Фёдоровский'!Y140+'[4]Белый Яр'!Y140+'[4]Барсово'!Y140+'[4]Солнечный'!Y140+'[4]Н.сортым'!Y140+'[4]Локосово'!Y140+'[4]Русскинская'!Y140+'[4]Тундрино'!Y140+'[4]Сытомино'!Y140+'[4]Лямина'!Y140+'[4]Угут'!Y140+'[4]Ульт-Ягун'!Y140</f>
        <v>0</v>
      </c>
      <c r="Z140" s="90"/>
      <c r="AA140" s="90"/>
    </row>
    <row r="141" spans="1:27" ht="29.25" customHeight="1">
      <c r="A141" s="163"/>
      <c r="B141" s="50">
        <v>128</v>
      </c>
      <c r="C141" s="62" t="s">
        <v>143</v>
      </c>
      <c r="D141" s="84">
        <f t="shared" si="2"/>
        <v>0</v>
      </c>
      <c r="E141" s="88"/>
      <c r="F141" s="89"/>
      <c r="G141" s="109">
        <v>0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150"/>
      <c r="T141" s="96"/>
      <c r="U141" s="150"/>
      <c r="V141" s="90"/>
      <c r="W141" s="90"/>
      <c r="X141" s="90"/>
      <c r="Y141" s="90">
        <f>'[4]Лянтор'!Y141+'[4]Фёдоровский'!Y141+'[4]Белый Яр'!Y141+'[4]Барсово'!Y141+'[4]Солнечный'!Y141+'[4]Н.сортым'!Y141+'[4]Локосово'!Y141+'[4]Русскинская'!Y141+'[4]Тундрино'!Y141+'[4]Сытомино'!Y141+'[4]Лямина'!Y141+'[4]Угут'!Y141+'[4]Ульт-Ягун'!Y141</f>
        <v>0</v>
      </c>
      <c r="Z141" s="90"/>
      <c r="AA141" s="90"/>
    </row>
    <row r="142" spans="1:27" ht="29.25" customHeight="1">
      <c r="A142" s="163"/>
      <c r="B142" s="50">
        <v>129</v>
      </c>
      <c r="C142" s="62" t="s">
        <v>144</v>
      </c>
      <c r="D142" s="84">
        <f t="shared" si="2"/>
        <v>0</v>
      </c>
      <c r="E142" s="88"/>
      <c r="F142" s="89"/>
      <c r="G142" s="109">
        <v>0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150"/>
      <c r="T142" s="96"/>
      <c r="U142" s="150"/>
      <c r="V142" s="90"/>
      <c r="W142" s="90"/>
      <c r="X142" s="90"/>
      <c r="Y142" s="90">
        <f>'[4]Лянтор'!Y142+'[4]Фёдоровский'!Y142+'[4]Белый Яр'!Y142+'[4]Барсово'!Y142+'[4]Солнечный'!Y142+'[4]Н.сортым'!Y142+'[4]Локосово'!Y142+'[4]Русскинская'!Y142+'[4]Тундрино'!Y142+'[4]Сытомино'!Y142+'[4]Лямина'!Y142+'[4]Угут'!Y142+'[4]Ульт-Ягун'!Y142</f>
        <v>0</v>
      </c>
      <c r="Z142" s="90"/>
      <c r="AA142" s="90"/>
    </row>
    <row r="143" spans="1:27" ht="29.25" customHeight="1">
      <c r="A143" s="163"/>
      <c r="B143" s="50">
        <v>130</v>
      </c>
      <c r="C143" s="62" t="s">
        <v>145</v>
      </c>
      <c r="D143" s="84">
        <f t="shared" si="2"/>
        <v>0</v>
      </c>
      <c r="E143" s="88"/>
      <c r="F143" s="89"/>
      <c r="G143" s="109">
        <v>0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150"/>
      <c r="T143" s="96"/>
      <c r="U143" s="150"/>
      <c r="V143" s="90"/>
      <c r="W143" s="90"/>
      <c r="X143" s="90"/>
      <c r="Y143" s="90">
        <f>'[4]Лянтор'!Y143+'[4]Фёдоровский'!Y143+'[4]Белый Яр'!Y143+'[4]Барсово'!Y143+'[4]Солнечный'!Y143+'[4]Н.сортым'!Y143+'[4]Локосово'!Y143+'[4]Русскинская'!Y143+'[4]Тундрино'!Y143+'[4]Сытомино'!Y143+'[4]Лямина'!Y143+'[4]Угут'!Y143+'[4]Ульт-Ягун'!Y143</f>
        <v>0</v>
      </c>
      <c r="Z143" s="90"/>
      <c r="AA143" s="90"/>
    </row>
    <row r="144" spans="1:27" ht="29.25" customHeight="1">
      <c r="A144" s="163"/>
      <c r="B144" s="50">
        <v>131</v>
      </c>
      <c r="C144" s="62" t="s">
        <v>146</v>
      </c>
      <c r="D144" s="84">
        <f t="shared" si="2"/>
        <v>0</v>
      </c>
      <c r="E144" s="88"/>
      <c r="F144" s="89"/>
      <c r="G144" s="109">
        <v>0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150"/>
      <c r="T144" s="96"/>
      <c r="U144" s="150"/>
      <c r="V144" s="90"/>
      <c r="W144" s="90"/>
      <c r="X144" s="90"/>
      <c r="Y144" s="90">
        <f>'[4]Лянтор'!Y144+'[4]Фёдоровский'!Y144+'[4]Белый Яр'!Y144+'[4]Барсово'!Y144+'[4]Солнечный'!Y144+'[4]Н.сортым'!Y144+'[4]Локосово'!Y144+'[4]Русскинская'!Y144+'[4]Тундрино'!Y144+'[4]Сытомино'!Y144+'[4]Лямина'!Y144+'[4]Угут'!Y144+'[4]Ульт-Ягун'!Y144</f>
        <v>0</v>
      </c>
      <c r="Z144" s="90"/>
      <c r="AA144" s="90"/>
    </row>
    <row r="145" spans="1:27" ht="29.25" customHeight="1">
      <c r="A145" s="163"/>
      <c r="B145" s="50">
        <v>132</v>
      </c>
      <c r="C145" s="62" t="s">
        <v>147</v>
      </c>
      <c r="D145" s="84">
        <f t="shared" si="2"/>
        <v>0</v>
      </c>
      <c r="E145" s="88"/>
      <c r="F145" s="89"/>
      <c r="G145" s="109">
        <v>0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150"/>
      <c r="T145" s="96"/>
      <c r="U145" s="150"/>
      <c r="V145" s="90"/>
      <c r="W145" s="90"/>
      <c r="X145" s="90"/>
      <c r="Y145" s="90">
        <f>'[4]Лянтор'!Y145+'[4]Фёдоровский'!Y145+'[4]Белый Яр'!Y145+'[4]Барсово'!Y145+'[4]Солнечный'!Y145+'[4]Н.сортым'!Y145+'[4]Локосово'!Y145+'[4]Русскинская'!Y145+'[4]Тундрино'!Y145+'[4]Сытомино'!Y145+'[4]Лямина'!Y145+'[4]Угут'!Y145+'[4]Ульт-Ягун'!Y145</f>
        <v>0</v>
      </c>
      <c r="Z145" s="90"/>
      <c r="AA145" s="90"/>
    </row>
    <row r="146" spans="1:27" ht="29.25" customHeight="1">
      <c r="A146" s="163"/>
      <c r="B146" s="50">
        <v>133</v>
      </c>
      <c r="C146" s="62" t="s">
        <v>148</v>
      </c>
      <c r="D146" s="84">
        <f t="shared" si="2"/>
        <v>0</v>
      </c>
      <c r="E146" s="88"/>
      <c r="F146" s="89"/>
      <c r="G146" s="109">
        <v>0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150"/>
      <c r="T146" s="96"/>
      <c r="U146" s="150"/>
      <c r="V146" s="90"/>
      <c r="W146" s="90"/>
      <c r="X146" s="90"/>
      <c r="Y146" s="90">
        <f>'[4]Лянтор'!Y146+'[4]Фёдоровский'!Y146+'[4]Белый Яр'!Y146+'[4]Барсово'!Y146+'[4]Солнечный'!Y146+'[4]Н.сортым'!Y146+'[4]Локосово'!Y146+'[4]Русскинская'!Y146+'[4]Тундрино'!Y146+'[4]Сытомино'!Y146+'[4]Лямина'!Y146+'[4]Угут'!Y146+'[4]Ульт-Ягун'!Y146</f>
        <v>0</v>
      </c>
      <c r="Z146" s="90"/>
      <c r="AA146" s="90"/>
    </row>
    <row r="147" spans="1:27" ht="29.25" customHeight="1">
      <c r="A147" s="163"/>
      <c r="B147" s="50">
        <v>134</v>
      </c>
      <c r="C147" s="62" t="s">
        <v>149</v>
      </c>
      <c r="D147" s="84">
        <f t="shared" si="2"/>
        <v>0</v>
      </c>
      <c r="E147" s="88"/>
      <c r="F147" s="89"/>
      <c r="G147" s="109">
        <v>0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150"/>
      <c r="T147" s="96"/>
      <c r="U147" s="150"/>
      <c r="V147" s="90"/>
      <c r="W147" s="90"/>
      <c r="X147" s="90"/>
      <c r="Y147" s="90">
        <f>'[4]Лянтор'!Y147+'[4]Фёдоровский'!Y147+'[4]Белый Яр'!Y147+'[4]Барсово'!Y147+'[4]Солнечный'!Y147+'[4]Н.сортым'!Y147+'[4]Локосово'!Y147+'[4]Русскинская'!Y147+'[4]Тундрино'!Y147+'[4]Сытомино'!Y147+'[4]Лямина'!Y147+'[4]Угут'!Y147+'[4]Ульт-Ягун'!Y147</f>
        <v>0</v>
      </c>
      <c r="Z147" s="90"/>
      <c r="AA147" s="90"/>
    </row>
    <row r="148" spans="1:27" ht="29.25" customHeight="1">
      <c r="A148" s="163"/>
      <c r="B148" s="50">
        <v>135</v>
      </c>
      <c r="C148" s="62" t="s">
        <v>150</v>
      </c>
      <c r="D148" s="84">
        <f t="shared" si="2"/>
        <v>0</v>
      </c>
      <c r="E148" s="88"/>
      <c r="F148" s="89"/>
      <c r="G148" s="109">
        <v>0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150"/>
      <c r="T148" s="96"/>
      <c r="U148" s="150"/>
      <c r="V148" s="90"/>
      <c r="W148" s="90"/>
      <c r="X148" s="90"/>
      <c r="Y148" s="90">
        <f>'[4]Лянтор'!Y148+'[4]Фёдоровский'!Y148+'[4]Белый Яр'!Y148+'[4]Барсово'!Y148+'[4]Солнечный'!Y148+'[4]Н.сортым'!Y148+'[4]Локосово'!Y148+'[4]Русскинская'!Y148+'[4]Тундрино'!Y148+'[4]Сытомино'!Y148+'[4]Лямина'!Y148+'[4]Угут'!Y148+'[4]Ульт-Ягун'!Y148</f>
        <v>0</v>
      </c>
      <c r="Z148" s="90"/>
      <c r="AA148" s="90"/>
    </row>
    <row r="149" spans="1:27" ht="29.25" customHeight="1">
      <c r="A149" s="163"/>
      <c r="B149" s="50">
        <v>136</v>
      </c>
      <c r="C149" s="62" t="s">
        <v>151</v>
      </c>
      <c r="D149" s="84">
        <f t="shared" si="2"/>
        <v>0</v>
      </c>
      <c r="E149" s="88"/>
      <c r="F149" s="89"/>
      <c r="G149" s="109">
        <v>0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150"/>
      <c r="T149" s="96"/>
      <c r="U149" s="150"/>
      <c r="V149" s="90"/>
      <c r="W149" s="90"/>
      <c r="X149" s="90"/>
      <c r="Y149" s="90">
        <f>'[4]Лянтор'!Y149+'[4]Фёдоровский'!Y149+'[4]Белый Яр'!Y149+'[4]Барсово'!Y149+'[4]Солнечный'!Y149+'[4]Н.сортым'!Y149+'[4]Локосово'!Y149+'[4]Русскинская'!Y149+'[4]Тундрино'!Y149+'[4]Сытомино'!Y149+'[4]Лямина'!Y149+'[4]Угут'!Y149+'[4]Ульт-Ягун'!Y149</f>
        <v>0</v>
      </c>
      <c r="Z149" s="90"/>
      <c r="AA149" s="90"/>
    </row>
    <row r="150" spans="1:27" ht="29.25" customHeight="1">
      <c r="A150" s="163"/>
      <c r="B150" s="50">
        <v>137</v>
      </c>
      <c r="C150" s="62" t="s">
        <v>152</v>
      </c>
      <c r="D150" s="84">
        <f t="shared" si="2"/>
        <v>0</v>
      </c>
      <c r="E150" s="88"/>
      <c r="F150" s="89"/>
      <c r="G150" s="109">
        <v>0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150"/>
      <c r="T150" s="96"/>
      <c r="U150" s="150"/>
      <c r="V150" s="90"/>
      <c r="W150" s="90"/>
      <c r="X150" s="90"/>
      <c r="Y150" s="90">
        <f>'[4]Лянтор'!Y150+'[4]Фёдоровский'!Y150+'[4]Белый Яр'!Y150+'[4]Барсово'!Y150+'[4]Солнечный'!Y150+'[4]Н.сортым'!Y150+'[4]Локосово'!Y150+'[4]Русскинская'!Y150+'[4]Тундрино'!Y150+'[4]Сытомино'!Y150+'[4]Лямина'!Y150+'[4]Угут'!Y150+'[4]Ульт-Ягун'!Y150</f>
        <v>0</v>
      </c>
      <c r="Z150" s="90"/>
      <c r="AA150" s="90"/>
    </row>
    <row r="151" spans="1:27" ht="29.25" customHeight="1">
      <c r="A151" s="163"/>
      <c r="B151" s="50">
        <v>138</v>
      </c>
      <c r="C151" s="62" t="s">
        <v>153</v>
      </c>
      <c r="D151" s="84">
        <f t="shared" si="2"/>
        <v>0</v>
      </c>
      <c r="E151" s="88"/>
      <c r="F151" s="89"/>
      <c r="G151" s="109">
        <v>0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150"/>
      <c r="T151" s="96"/>
      <c r="U151" s="150"/>
      <c r="V151" s="90"/>
      <c r="W151" s="90"/>
      <c r="X151" s="90"/>
      <c r="Y151" s="90">
        <f>'[4]Лянтор'!Y151+'[4]Фёдоровский'!Y151+'[4]Белый Яр'!Y151+'[4]Барсово'!Y151+'[4]Солнечный'!Y151+'[4]Н.сортым'!Y151+'[4]Локосово'!Y151+'[4]Русскинская'!Y151+'[4]Тундрино'!Y151+'[4]Сытомино'!Y151+'[4]Лямина'!Y151+'[4]Угут'!Y151+'[4]Ульт-Ягун'!Y151</f>
        <v>0</v>
      </c>
      <c r="Z151" s="90"/>
      <c r="AA151" s="90"/>
    </row>
    <row r="152" spans="1:27" ht="29.25" customHeight="1">
      <c r="A152" s="163"/>
      <c r="B152" s="50">
        <v>139</v>
      </c>
      <c r="C152" s="62" t="s">
        <v>154</v>
      </c>
      <c r="D152" s="84">
        <f t="shared" si="2"/>
        <v>0</v>
      </c>
      <c r="E152" s="88"/>
      <c r="F152" s="89"/>
      <c r="G152" s="109">
        <v>0</v>
      </c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150"/>
      <c r="T152" s="96"/>
      <c r="U152" s="150"/>
      <c r="V152" s="90"/>
      <c r="W152" s="90"/>
      <c r="X152" s="90"/>
      <c r="Y152" s="90">
        <f>'[4]Лянтор'!Y152+'[4]Фёдоровский'!Y152+'[4]Белый Яр'!Y152+'[4]Барсово'!Y152+'[4]Солнечный'!Y152+'[4]Н.сортым'!Y152+'[4]Локосово'!Y152+'[4]Русскинская'!Y152+'[4]Тундрино'!Y152+'[4]Сытомино'!Y152+'[4]Лямина'!Y152+'[4]Угут'!Y152+'[4]Ульт-Ягун'!Y152</f>
        <v>0</v>
      </c>
      <c r="Z152" s="90"/>
      <c r="AA152" s="90"/>
    </row>
    <row r="153" spans="1:27" ht="29.25" customHeight="1">
      <c r="A153" s="163" t="s">
        <v>156</v>
      </c>
      <c r="B153" s="50">
        <v>140</v>
      </c>
      <c r="C153" s="62" t="s">
        <v>155</v>
      </c>
      <c r="D153" s="84">
        <f t="shared" si="2"/>
        <v>0</v>
      </c>
      <c r="E153" s="88"/>
      <c r="F153" s="89"/>
      <c r="G153" s="109">
        <v>0</v>
      </c>
      <c r="H153" s="86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150"/>
      <c r="T153" s="96"/>
      <c r="U153" s="150"/>
      <c r="V153" s="90"/>
      <c r="W153" s="90"/>
      <c r="X153" s="90"/>
      <c r="Y153" s="90">
        <f>'[4]Лянтор'!Y153+'[4]Фёдоровский'!Y153+'[4]Белый Яр'!Y153+'[4]Барсово'!Y153+'[4]Солнечный'!Y153+'[4]Н.сортым'!Y153+'[4]Локосово'!Y153+'[4]Русскинская'!Y153+'[4]Тундрино'!Y153+'[4]Сытомино'!Y153+'[4]Лямина'!Y153+'[4]Угут'!Y153+'[4]Ульт-Ягун'!Y153</f>
        <v>0</v>
      </c>
      <c r="Z153" s="90"/>
      <c r="AA153" s="90"/>
    </row>
    <row r="154" spans="1:27" ht="29.25" customHeight="1">
      <c r="A154" s="163"/>
      <c r="B154" s="50">
        <v>141</v>
      </c>
      <c r="C154" s="62" t="s">
        <v>156</v>
      </c>
      <c r="D154" s="84">
        <f t="shared" si="2"/>
        <v>6</v>
      </c>
      <c r="E154" s="88"/>
      <c r="F154" s="89"/>
      <c r="G154" s="109">
        <v>1</v>
      </c>
      <c r="H154" s="86"/>
      <c r="I154" s="87"/>
      <c r="J154" s="87">
        <v>3</v>
      </c>
      <c r="K154" s="87" t="s">
        <v>501</v>
      </c>
      <c r="L154" s="87" t="s">
        <v>776</v>
      </c>
      <c r="M154" s="87"/>
      <c r="N154" s="87"/>
      <c r="O154" s="87"/>
      <c r="P154" s="87"/>
      <c r="Q154" s="87"/>
      <c r="R154" s="87"/>
      <c r="S154" s="150">
        <v>2</v>
      </c>
      <c r="T154" s="96" t="s">
        <v>504</v>
      </c>
      <c r="U154" s="150">
        <v>44</v>
      </c>
      <c r="V154" s="90"/>
      <c r="W154" s="90"/>
      <c r="X154" s="90"/>
      <c r="Y154" s="90">
        <f>'[4]Лянтор'!Y154+'[4]Фёдоровский'!Y154+'[4]Белый Яр'!Y154+'[4]Барсово'!Y154+'[4]Солнечный'!Y154+'[4]Н.сортым'!Y154+'[4]Локосово'!Y154+'[4]Русскинская'!Y154+'[4]Тундрино'!Y154+'[4]Сытомино'!Y154+'[4]Лямина'!Y154+'[4]Угут'!Y154+'[4]Ульт-Ягун'!Y154</f>
        <v>0</v>
      </c>
      <c r="Z154" s="90"/>
      <c r="AA154" s="90"/>
    </row>
    <row r="155" spans="1:27" ht="29.25" customHeight="1">
      <c r="A155" s="163"/>
      <c r="B155" s="50">
        <v>142</v>
      </c>
      <c r="C155" s="62" t="s">
        <v>157</v>
      </c>
      <c r="D155" s="84">
        <f t="shared" si="2"/>
        <v>0</v>
      </c>
      <c r="E155" s="88"/>
      <c r="F155" s="89"/>
      <c r="G155" s="109">
        <v>0</v>
      </c>
      <c r="H155" s="86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150"/>
      <c r="T155" s="96"/>
      <c r="U155" s="150"/>
      <c r="V155" s="90"/>
      <c r="W155" s="90"/>
      <c r="X155" s="90"/>
      <c r="Y155" s="90">
        <f>'[4]Лянтор'!Y155+'[4]Фёдоровский'!Y155+'[4]Белый Яр'!Y155+'[4]Барсово'!Y155+'[4]Солнечный'!Y155+'[4]Н.сортым'!Y155+'[4]Локосово'!Y155+'[4]Русскинская'!Y155+'[4]Тундрино'!Y155+'[4]Сытомино'!Y155+'[4]Лямина'!Y155+'[4]Угут'!Y155+'[4]Ульт-Ягун'!Y155</f>
        <v>0</v>
      </c>
      <c r="Z155" s="90"/>
      <c r="AA155" s="90"/>
    </row>
    <row r="156" spans="1:27" ht="29.25" customHeight="1">
      <c r="A156" s="163"/>
      <c r="B156" s="50">
        <v>143</v>
      </c>
      <c r="C156" s="62" t="s">
        <v>158</v>
      </c>
      <c r="D156" s="84">
        <f t="shared" si="2"/>
        <v>0</v>
      </c>
      <c r="E156" s="88"/>
      <c r="F156" s="89"/>
      <c r="G156" s="109">
        <v>0</v>
      </c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150"/>
      <c r="T156" s="96"/>
      <c r="U156" s="150"/>
      <c r="V156" s="90"/>
      <c r="W156" s="90"/>
      <c r="X156" s="90"/>
      <c r="Y156" s="90">
        <f>'[4]Лянтор'!Y156+'[4]Фёдоровский'!Y156+'[4]Белый Яр'!Y156+'[4]Барсово'!Y156+'[4]Солнечный'!Y156+'[4]Н.сортым'!Y156+'[4]Локосово'!Y156+'[4]Русскинская'!Y156+'[4]Тундрино'!Y156+'[4]Сытомино'!Y156+'[4]Лямина'!Y156+'[4]Угут'!Y156+'[4]Ульт-Ягун'!Y156</f>
        <v>0</v>
      </c>
      <c r="Z156" s="90"/>
      <c r="AA156" s="90"/>
    </row>
    <row r="157" spans="1:27" ht="29.25" customHeight="1">
      <c r="A157" s="163" t="s">
        <v>159</v>
      </c>
      <c r="B157" s="50">
        <v>144</v>
      </c>
      <c r="C157" s="62" t="s">
        <v>159</v>
      </c>
      <c r="D157" s="84">
        <f t="shared" si="2"/>
        <v>10</v>
      </c>
      <c r="E157" s="88"/>
      <c r="F157" s="89"/>
      <c r="G157" s="109">
        <v>0</v>
      </c>
      <c r="H157" s="87"/>
      <c r="I157" s="87"/>
      <c r="J157" s="87">
        <v>8</v>
      </c>
      <c r="K157" s="87" t="s">
        <v>501</v>
      </c>
      <c r="L157" s="87" t="s">
        <v>777</v>
      </c>
      <c r="M157" s="87"/>
      <c r="N157" s="87"/>
      <c r="O157" s="87"/>
      <c r="P157" s="87"/>
      <c r="Q157" s="87"/>
      <c r="R157" s="87"/>
      <c r="S157" s="150"/>
      <c r="T157" s="96"/>
      <c r="U157" s="150"/>
      <c r="V157" s="90"/>
      <c r="W157" s="90"/>
      <c r="X157" s="90"/>
      <c r="Y157" s="90">
        <v>2</v>
      </c>
      <c r="Z157" s="90" t="s">
        <v>645</v>
      </c>
      <c r="AA157" s="90" t="s">
        <v>646</v>
      </c>
    </row>
    <row r="158" spans="1:27" ht="29.25" customHeight="1">
      <c r="A158" s="163"/>
      <c r="B158" s="50">
        <v>145</v>
      </c>
      <c r="C158" s="62" t="s">
        <v>160</v>
      </c>
      <c r="D158" s="84">
        <f t="shared" si="2"/>
        <v>0</v>
      </c>
      <c r="E158" s="88"/>
      <c r="F158" s="89"/>
      <c r="G158" s="109">
        <v>0</v>
      </c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150"/>
      <c r="T158" s="96"/>
      <c r="U158" s="150"/>
      <c r="V158" s="90"/>
      <c r="W158" s="90"/>
      <c r="X158" s="90"/>
      <c r="Y158" s="87"/>
      <c r="Z158" s="87"/>
      <c r="AA158" s="87"/>
    </row>
    <row r="159" spans="1:27" ht="29.25" customHeight="1">
      <c r="A159" s="163"/>
      <c r="B159" s="50">
        <v>146</v>
      </c>
      <c r="C159" s="62" t="s">
        <v>161</v>
      </c>
      <c r="D159" s="84">
        <f t="shared" si="2"/>
        <v>0</v>
      </c>
      <c r="E159" s="88"/>
      <c r="F159" s="89"/>
      <c r="G159" s="109">
        <v>0</v>
      </c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150"/>
      <c r="T159" s="96"/>
      <c r="U159" s="150"/>
      <c r="V159" s="90"/>
      <c r="W159" s="90"/>
      <c r="X159" s="90"/>
      <c r="Y159" s="87"/>
      <c r="Z159" s="87"/>
      <c r="AA159" s="87"/>
    </row>
    <row r="160" spans="1:27" ht="29.25" customHeight="1">
      <c r="A160" s="163" t="s">
        <v>162</v>
      </c>
      <c r="B160" s="50">
        <v>147</v>
      </c>
      <c r="C160" s="62" t="s">
        <v>163</v>
      </c>
      <c r="D160" s="84">
        <f t="shared" si="2"/>
        <v>0</v>
      </c>
      <c r="E160" s="88"/>
      <c r="F160" s="89"/>
      <c r="G160" s="109">
        <v>0</v>
      </c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150"/>
      <c r="T160" s="96"/>
      <c r="U160" s="150"/>
      <c r="V160" s="90"/>
      <c r="W160" s="90"/>
      <c r="X160" s="90"/>
      <c r="Y160" s="87"/>
      <c r="Z160" s="87"/>
      <c r="AA160" s="87"/>
    </row>
    <row r="161" spans="1:27" ht="29.25" customHeight="1">
      <c r="A161" s="163"/>
      <c r="B161" s="50">
        <v>148</v>
      </c>
      <c r="C161" s="62" t="s">
        <v>164</v>
      </c>
      <c r="D161" s="84">
        <f t="shared" si="2"/>
        <v>9</v>
      </c>
      <c r="E161" s="88"/>
      <c r="F161" s="89"/>
      <c r="G161" s="109">
        <v>0</v>
      </c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150">
        <v>9</v>
      </c>
      <c r="T161" s="96" t="s">
        <v>504</v>
      </c>
      <c r="U161" s="150">
        <v>260.4</v>
      </c>
      <c r="V161" s="90"/>
      <c r="W161" s="90"/>
      <c r="X161" s="90"/>
      <c r="Y161" s="87"/>
      <c r="Z161" s="87"/>
      <c r="AA161" s="87"/>
    </row>
    <row r="162" spans="1:27" ht="29.25" customHeight="1">
      <c r="A162" s="163"/>
      <c r="B162" s="50">
        <v>149</v>
      </c>
      <c r="C162" s="62" t="s">
        <v>165</v>
      </c>
      <c r="D162" s="84">
        <f t="shared" si="2"/>
        <v>0</v>
      </c>
      <c r="E162" s="88"/>
      <c r="F162" s="89"/>
      <c r="G162" s="109">
        <v>0</v>
      </c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90"/>
      <c r="W162" s="90"/>
      <c r="X162" s="90"/>
      <c r="Y162" s="87"/>
      <c r="Z162" s="87"/>
      <c r="AA162" s="87"/>
    </row>
    <row r="163" spans="1:27" ht="29.25" customHeight="1">
      <c r="A163" s="163"/>
      <c r="B163" s="50">
        <v>150</v>
      </c>
      <c r="C163" s="62" t="s">
        <v>166</v>
      </c>
      <c r="D163" s="84">
        <f t="shared" si="2"/>
        <v>0</v>
      </c>
      <c r="E163" s="88"/>
      <c r="F163" s="89"/>
      <c r="G163" s="109">
        <v>0</v>
      </c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90"/>
      <c r="W163" s="90"/>
      <c r="X163" s="90"/>
      <c r="Y163" s="87"/>
      <c r="Z163" s="87"/>
      <c r="AA163" s="87"/>
    </row>
    <row r="164" spans="1:27" ht="29.25" customHeight="1">
      <c r="A164" s="163"/>
      <c r="B164" s="50">
        <v>151</v>
      </c>
      <c r="C164" s="62" t="s">
        <v>167</v>
      </c>
      <c r="D164" s="84">
        <f t="shared" si="2"/>
        <v>12</v>
      </c>
      <c r="E164" s="88"/>
      <c r="F164" s="89"/>
      <c r="G164" s="109">
        <v>5</v>
      </c>
      <c r="H164" s="87"/>
      <c r="I164" s="87"/>
      <c r="J164" s="87">
        <v>7</v>
      </c>
      <c r="K164" s="87" t="s">
        <v>501</v>
      </c>
      <c r="L164" s="87" t="s">
        <v>778</v>
      </c>
      <c r="M164" s="87"/>
      <c r="N164" s="87"/>
      <c r="O164" s="87"/>
      <c r="P164" s="87"/>
      <c r="Q164" s="87"/>
      <c r="R164" s="87"/>
      <c r="S164" s="87"/>
      <c r="T164" s="87"/>
      <c r="U164" s="87"/>
      <c r="V164" s="90"/>
      <c r="W164" s="90"/>
      <c r="X164" s="90"/>
      <c r="Y164" s="87"/>
      <c r="Z164" s="87"/>
      <c r="AA164" s="87"/>
    </row>
    <row r="165" spans="1:27" ht="29.25" customHeight="1">
      <c r="A165" s="163"/>
      <c r="B165" s="50">
        <v>152</v>
      </c>
      <c r="C165" s="62" t="s">
        <v>168</v>
      </c>
      <c r="D165" s="84">
        <f t="shared" si="2"/>
        <v>0</v>
      </c>
      <c r="E165" s="88"/>
      <c r="F165" s="89"/>
      <c r="G165" s="109">
        <v>0</v>
      </c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</row>
    <row r="166" spans="1:27" ht="29.25" customHeight="1">
      <c r="A166" s="164" t="s">
        <v>177</v>
      </c>
      <c r="B166" s="165"/>
      <c r="C166" s="165"/>
      <c r="D166" s="91">
        <f>SUM(D9:D165)</f>
        <v>945</v>
      </c>
      <c r="E166" s="92"/>
      <c r="F166" s="93"/>
      <c r="G166" s="86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</row>
    <row r="167" spans="1:7" ht="29.25" customHeight="1">
      <c r="A167" s="163" t="s">
        <v>176</v>
      </c>
      <c r="B167" s="163"/>
      <c r="C167" s="163"/>
      <c r="D167" s="163"/>
      <c r="E167" s="163"/>
      <c r="F167" s="163"/>
      <c r="G167" s="94"/>
    </row>
    <row r="168" spans="1:7" ht="116.25" customHeight="1">
      <c r="A168" s="166" t="s">
        <v>169</v>
      </c>
      <c r="B168" s="167"/>
      <c r="C168" s="167"/>
      <c r="D168" s="167"/>
      <c r="E168" s="167"/>
      <c r="F168" s="168"/>
      <c r="G168" s="94"/>
    </row>
    <row r="169" ht="75" customHeight="1">
      <c r="G169" s="94"/>
    </row>
    <row r="170" ht="19.5" customHeight="1">
      <c r="G170" s="94"/>
    </row>
    <row r="171" ht="75.75" customHeight="1">
      <c r="G171" s="94"/>
    </row>
    <row r="172" ht="84" customHeight="1">
      <c r="G172" s="94"/>
    </row>
    <row r="173" ht="8.25" customHeight="1">
      <c r="G173" s="94"/>
    </row>
    <row r="174" ht="99.75" customHeight="1">
      <c r="G174" s="94"/>
    </row>
    <row r="175" ht="15">
      <c r="G175" s="94"/>
    </row>
    <row r="176" ht="15">
      <c r="G176" s="94"/>
    </row>
    <row r="177" ht="15">
      <c r="G177" s="94"/>
    </row>
    <row r="178" ht="13.5" customHeight="1">
      <c r="G178" s="94"/>
    </row>
    <row r="179" ht="15">
      <c r="G179" s="94"/>
    </row>
    <row r="180" ht="26.25" customHeight="1">
      <c r="G180" s="94"/>
    </row>
    <row r="181" ht="15">
      <c r="G181" s="94"/>
    </row>
    <row r="182" ht="15">
      <c r="G182" s="94"/>
    </row>
    <row r="183" ht="15">
      <c r="G183" s="94"/>
    </row>
    <row r="184" ht="22.5" customHeight="1">
      <c r="G184" s="94"/>
    </row>
    <row r="185" ht="36" customHeight="1">
      <c r="G185" s="94"/>
    </row>
    <row r="186" ht="15">
      <c r="G186" s="94"/>
    </row>
    <row r="187" ht="15">
      <c r="G187" s="94"/>
    </row>
    <row r="188" ht="15">
      <c r="G188" s="94"/>
    </row>
    <row r="189" ht="15">
      <c r="G189" s="94"/>
    </row>
    <row r="190" ht="15">
      <c r="G190" s="94"/>
    </row>
    <row r="191" ht="15">
      <c r="G191" s="94"/>
    </row>
    <row r="192" ht="32.25" customHeight="1">
      <c r="G192" s="94"/>
    </row>
    <row r="193" ht="15">
      <c r="G193" s="94"/>
    </row>
    <row r="194" ht="15">
      <c r="G194" s="94"/>
    </row>
    <row r="195" ht="15.75" customHeight="1">
      <c r="G195" s="94"/>
    </row>
    <row r="196" ht="15">
      <c r="G196" s="94"/>
    </row>
    <row r="197" ht="15">
      <c r="G197" s="94"/>
    </row>
    <row r="198" ht="15">
      <c r="G198" s="94"/>
    </row>
    <row r="199" ht="15">
      <c r="G199" s="94"/>
    </row>
    <row r="200" ht="15">
      <c r="G200" s="94"/>
    </row>
    <row r="201" ht="15">
      <c r="G201" s="94"/>
    </row>
    <row r="202" ht="15">
      <c r="G202" s="94"/>
    </row>
    <row r="203" ht="15">
      <c r="G203" s="94"/>
    </row>
    <row r="204" ht="15">
      <c r="G204" s="94"/>
    </row>
    <row r="205" ht="15">
      <c r="G205" s="94"/>
    </row>
    <row r="206" ht="15">
      <c r="G206" s="94"/>
    </row>
    <row r="207" ht="15">
      <c r="G207" s="94"/>
    </row>
    <row r="208" ht="15">
      <c r="G208" s="94"/>
    </row>
    <row r="209" ht="15">
      <c r="G209" s="94"/>
    </row>
    <row r="210" ht="15.75" customHeight="1">
      <c r="G210" s="94"/>
    </row>
    <row r="211" ht="15">
      <c r="G211" s="94"/>
    </row>
    <row r="212" ht="15">
      <c r="G212" s="94"/>
    </row>
    <row r="213" ht="15.75" customHeight="1">
      <c r="G213" s="94"/>
    </row>
    <row r="214" ht="15">
      <c r="G214" s="94"/>
    </row>
    <row r="215" ht="15">
      <c r="G215" s="94"/>
    </row>
    <row r="216" ht="15">
      <c r="G216" s="94"/>
    </row>
    <row r="217" ht="15">
      <c r="G217" s="94"/>
    </row>
    <row r="218" ht="15">
      <c r="G218" s="94"/>
    </row>
    <row r="219" ht="15">
      <c r="G219" s="94"/>
    </row>
    <row r="220" ht="15">
      <c r="G220" s="94"/>
    </row>
    <row r="221" ht="15">
      <c r="G221" s="94"/>
    </row>
    <row r="222" ht="15">
      <c r="G222" s="94"/>
    </row>
    <row r="223" ht="15">
      <c r="G223" s="94"/>
    </row>
    <row r="224" ht="15">
      <c r="G224" s="94"/>
    </row>
    <row r="225" ht="15">
      <c r="G225" s="94"/>
    </row>
    <row r="226" ht="15">
      <c r="G226" s="94"/>
    </row>
    <row r="227" ht="15">
      <c r="G227" s="94"/>
    </row>
    <row r="228" ht="15">
      <c r="G228" s="94"/>
    </row>
    <row r="229" ht="15">
      <c r="G229" s="94"/>
    </row>
    <row r="230" ht="15.75" customHeight="1">
      <c r="G230" s="94"/>
    </row>
    <row r="231" ht="15">
      <c r="G231" s="94"/>
    </row>
    <row r="232" ht="15">
      <c r="G232" s="94"/>
    </row>
    <row r="233" ht="15">
      <c r="G233" s="94"/>
    </row>
    <row r="234" ht="15">
      <c r="G234" s="94"/>
    </row>
    <row r="235" ht="15">
      <c r="G235" s="94"/>
    </row>
    <row r="236" ht="15">
      <c r="G236" s="94"/>
    </row>
    <row r="237" ht="15">
      <c r="G237" s="94"/>
    </row>
    <row r="238" ht="15">
      <c r="G238" s="94"/>
    </row>
    <row r="239" ht="15">
      <c r="G239" s="94"/>
    </row>
    <row r="240" ht="15">
      <c r="G240" s="94"/>
    </row>
    <row r="241" ht="15">
      <c r="G241" s="94"/>
    </row>
    <row r="242" ht="15.75" customHeight="1">
      <c r="G242" s="94"/>
    </row>
    <row r="243" ht="15">
      <c r="G243" s="94"/>
    </row>
    <row r="244" ht="15">
      <c r="G244" s="94"/>
    </row>
    <row r="245" ht="15">
      <c r="G245" s="94"/>
    </row>
    <row r="246" ht="15">
      <c r="G246" s="94"/>
    </row>
    <row r="247" ht="15">
      <c r="G247" s="94"/>
    </row>
    <row r="248" ht="15">
      <c r="G248" s="94"/>
    </row>
    <row r="249" ht="15">
      <c r="G249" s="94"/>
    </row>
    <row r="250" ht="15">
      <c r="G250" s="94"/>
    </row>
    <row r="251" ht="15">
      <c r="G251" s="94"/>
    </row>
    <row r="252" ht="15">
      <c r="G252" s="94"/>
    </row>
    <row r="253" ht="15">
      <c r="G253" s="94"/>
    </row>
    <row r="254" ht="15">
      <c r="G254" s="94"/>
    </row>
    <row r="255" ht="123" customHeight="1">
      <c r="G255" s="94"/>
    </row>
    <row r="256" ht="15">
      <c r="G256" s="94"/>
    </row>
    <row r="257" ht="15.75" customHeight="1">
      <c r="G257" s="94"/>
    </row>
    <row r="258" ht="15">
      <c r="G258" s="94"/>
    </row>
    <row r="259" ht="15">
      <c r="G259" s="94"/>
    </row>
    <row r="260" ht="15">
      <c r="G260" s="94"/>
    </row>
    <row r="261" ht="15">
      <c r="G261" s="94"/>
    </row>
    <row r="262" ht="15">
      <c r="G262" s="94"/>
    </row>
    <row r="263" ht="15.75" customHeight="1">
      <c r="G263" s="94"/>
    </row>
    <row r="264" ht="15">
      <c r="G264" s="94"/>
    </row>
    <row r="265" ht="15">
      <c r="G265" s="94"/>
    </row>
    <row r="266" ht="15.75" customHeight="1">
      <c r="G266" s="94"/>
    </row>
    <row r="267" ht="15">
      <c r="G267" s="94"/>
    </row>
    <row r="268" ht="15">
      <c r="G268" s="94"/>
    </row>
    <row r="269" ht="15">
      <c r="G269" s="94"/>
    </row>
    <row r="270" ht="15">
      <c r="G270" s="94"/>
    </row>
    <row r="271" ht="15">
      <c r="G271" s="94"/>
    </row>
    <row r="272" ht="15">
      <c r="G272" s="94"/>
    </row>
    <row r="273" ht="15.75" customHeight="1">
      <c r="G273" s="94"/>
    </row>
    <row r="274" ht="15">
      <c r="G274" s="94"/>
    </row>
    <row r="275" ht="13.5" customHeight="1">
      <c r="G275" s="94"/>
    </row>
    <row r="276" ht="15">
      <c r="G276" s="94"/>
    </row>
    <row r="277" ht="15.75" customHeight="1">
      <c r="G277" s="94"/>
    </row>
    <row r="278" ht="15">
      <c r="G278" s="94"/>
    </row>
    <row r="279" ht="15.75" customHeight="1">
      <c r="G279" s="94"/>
    </row>
    <row r="280" ht="15">
      <c r="G280" s="94"/>
    </row>
    <row r="281" ht="15">
      <c r="G281" s="94"/>
    </row>
    <row r="282" ht="15">
      <c r="G282" s="94"/>
    </row>
    <row r="283" ht="15">
      <c r="G283" s="94"/>
    </row>
    <row r="284" ht="15">
      <c r="G284" s="94"/>
    </row>
    <row r="285" ht="15">
      <c r="G285" s="94"/>
    </row>
  </sheetData>
  <sheetProtection/>
  <mergeCells count="39">
    <mergeCell ref="P6:R6"/>
    <mergeCell ref="S6:U6"/>
    <mergeCell ref="A3:AA3"/>
    <mergeCell ref="A5:A8"/>
    <mergeCell ref="D5:F5"/>
    <mergeCell ref="G5:I5"/>
    <mergeCell ref="J5:L5"/>
    <mergeCell ref="M5:O5"/>
    <mergeCell ref="P5:R5"/>
    <mergeCell ref="S5:U5"/>
    <mergeCell ref="V6:X6"/>
    <mergeCell ref="Y6:AA6"/>
    <mergeCell ref="A9:A20"/>
    <mergeCell ref="A21:A32"/>
    <mergeCell ref="V5:X5"/>
    <mergeCell ref="Y5:AA5"/>
    <mergeCell ref="D6:F6"/>
    <mergeCell ref="G6:I6"/>
    <mergeCell ref="J6:L6"/>
    <mergeCell ref="M6:O6"/>
    <mergeCell ref="A33:A40"/>
    <mergeCell ref="A41:A42"/>
    <mergeCell ref="A44:A58"/>
    <mergeCell ref="A59:A71"/>
    <mergeCell ref="A72:A77"/>
    <mergeCell ref="A78:A80"/>
    <mergeCell ref="A81:A82"/>
    <mergeCell ref="A90:A92"/>
    <mergeCell ref="A93:A97"/>
    <mergeCell ref="A98:A103"/>
    <mergeCell ref="A107:A113"/>
    <mergeCell ref="A114:A136"/>
    <mergeCell ref="A168:F168"/>
    <mergeCell ref="A137:A152"/>
    <mergeCell ref="A153:A156"/>
    <mergeCell ref="A157:A159"/>
    <mergeCell ref="A160:A165"/>
    <mergeCell ref="A166:C166"/>
    <mergeCell ref="A167:F16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285"/>
  <sheetViews>
    <sheetView zoomScalePageLayoutView="0" workbookViewId="0" topLeftCell="A5">
      <pane xSplit="3" ySplit="3" topLeftCell="D161" activePane="bottomRight" state="frozen"/>
      <selection pane="topLeft" activeCell="A5" sqref="A5"/>
      <selection pane="topRight" activeCell="D5" sqref="D5"/>
      <selection pane="bottomLeft" activeCell="A8" sqref="A8"/>
      <selection pane="bottomRight" activeCell="D7" sqref="D1:AK16384"/>
    </sheetView>
  </sheetViews>
  <sheetFormatPr defaultColWidth="9.140625" defaultRowHeight="15"/>
  <cols>
    <col min="1" max="1" width="18.00390625" style="33" customWidth="1"/>
    <col min="2" max="2" width="7.00390625" style="33" customWidth="1"/>
    <col min="3" max="3" width="30.00390625" style="33" customWidth="1"/>
    <col min="4" max="4" width="12.140625" style="29" customWidth="1"/>
    <col min="5" max="5" width="11.28125" style="29" customWidth="1"/>
    <col min="6" max="6" width="14.140625" style="29" customWidth="1"/>
    <col min="7" max="7" width="11.57421875" style="29" customWidth="1"/>
    <col min="8" max="8" width="10.28125" style="29" customWidth="1"/>
    <col min="9" max="9" width="9.57421875" style="29" customWidth="1"/>
    <col min="10" max="10" width="11.57421875" style="29" customWidth="1"/>
    <col min="11" max="11" width="8.28125" style="29" customWidth="1"/>
    <col min="12" max="12" width="11.28125" style="29" customWidth="1"/>
    <col min="13" max="13" width="12.57421875" style="29" customWidth="1"/>
    <col min="14" max="14" width="8.57421875" style="29" customWidth="1"/>
    <col min="15" max="15" width="9.140625" style="29" customWidth="1"/>
    <col min="16" max="16" width="9.421875" style="29" customWidth="1"/>
    <col min="17" max="17" width="11.00390625" style="29" customWidth="1"/>
    <col min="18" max="18" width="9.00390625" style="29" customWidth="1"/>
    <col min="19" max="19" width="8.8515625" style="29" customWidth="1"/>
    <col min="20" max="20" width="9.28125" style="29" customWidth="1"/>
    <col min="21" max="21" width="10.8515625" style="29" customWidth="1"/>
    <col min="22" max="22" width="10.421875" style="29" customWidth="1"/>
    <col min="23" max="23" width="10.28125" style="29" customWidth="1"/>
    <col min="24" max="24" width="10.140625" style="29" customWidth="1"/>
    <col min="25" max="26" width="13.421875" style="29" customWidth="1"/>
    <col min="27" max="37" width="9.140625" style="29" customWidth="1"/>
    <col min="38" max="16384" width="9.140625" style="33" customWidth="1"/>
  </cols>
  <sheetData>
    <row r="1" spans="21:71" ht="15">
      <c r="U1" s="80" t="s">
        <v>178</v>
      </c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21:71" ht="15">
      <c r="U2" s="80" t="s">
        <v>195</v>
      </c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s="35" customFormat="1" ht="49.5" customHeight="1">
      <c r="A3" s="172" t="s">
        <v>187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</row>
    <row r="4" spans="1:37" s="35" customFormat="1" ht="15.75" customHeight="1">
      <c r="A4" s="34"/>
      <c r="B4" s="34"/>
      <c r="C4" s="34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</row>
    <row r="5" spans="1:24" s="105" customFormat="1" ht="57.75" customHeight="1">
      <c r="A5" s="171" t="s">
        <v>0</v>
      </c>
      <c r="B5" s="104"/>
      <c r="C5" s="104"/>
      <c r="D5" s="193" t="s">
        <v>188</v>
      </c>
      <c r="E5" s="193"/>
      <c r="F5" s="193"/>
      <c r="G5" s="179" t="s">
        <v>236</v>
      </c>
      <c r="H5" s="179"/>
      <c r="I5" s="179"/>
      <c r="J5" s="179" t="s">
        <v>237</v>
      </c>
      <c r="K5" s="179"/>
      <c r="L5" s="179"/>
      <c r="M5" s="179" t="s">
        <v>238</v>
      </c>
      <c r="N5" s="179"/>
      <c r="O5" s="179"/>
      <c r="P5" s="179" t="s">
        <v>239</v>
      </c>
      <c r="Q5" s="179"/>
      <c r="R5" s="179"/>
      <c r="S5" s="179" t="s">
        <v>240</v>
      </c>
      <c r="T5" s="179"/>
      <c r="U5" s="179"/>
      <c r="V5" s="179" t="s">
        <v>241</v>
      </c>
      <c r="W5" s="179"/>
      <c r="X5" s="179"/>
    </row>
    <row r="6" spans="1:24" ht="45" customHeight="1">
      <c r="A6" s="171"/>
      <c r="B6" s="68" t="s">
        <v>2</v>
      </c>
      <c r="C6" s="68" t="s">
        <v>3</v>
      </c>
      <c r="D6" s="185" t="s">
        <v>4</v>
      </c>
      <c r="E6" s="185"/>
      <c r="F6" s="185"/>
      <c r="G6" s="185" t="s">
        <v>4</v>
      </c>
      <c r="H6" s="185"/>
      <c r="I6" s="185"/>
      <c r="J6" s="185" t="s">
        <v>4</v>
      </c>
      <c r="K6" s="185"/>
      <c r="L6" s="185"/>
      <c r="M6" s="185" t="s">
        <v>4</v>
      </c>
      <c r="N6" s="185"/>
      <c r="O6" s="185"/>
      <c r="P6" s="185" t="s">
        <v>4</v>
      </c>
      <c r="Q6" s="185"/>
      <c r="R6" s="185"/>
      <c r="S6" s="185" t="s">
        <v>4</v>
      </c>
      <c r="T6" s="185"/>
      <c r="U6" s="185"/>
      <c r="V6" s="185" t="s">
        <v>4</v>
      </c>
      <c r="W6" s="185"/>
      <c r="X6" s="185"/>
    </row>
    <row r="7" spans="1:24" ht="63" customHeight="1">
      <c r="A7" s="171"/>
      <c r="B7" s="68"/>
      <c r="C7" s="68"/>
      <c r="D7" s="40" t="s">
        <v>5</v>
      </c>
      <c r="E7" s="40" t="s">
        <v>6</v>
      </c>
      <c r="F7" s="40" t="s">
        <v>7</v>
      </c>
      <c r="G7" s="39" t="s">
        <v>5</v>
      </c>
      <c r="H7" s="39" t="s">
        <v>6</v>
      </c>
      <c r="I7" s="39" t="s">
        <v>7</v>
      </c>
      <c r="J7" s="39" t="s">
        <v>5</v>
      </c>
      <c r="K7" s="39" t="s">
        <v>6</v>
      </c>
      <c r="L7" s="39" t="s">
        <v>7</v>
      </c>
      <c r="M7" s="39" t="s">
        <v>5</v>
      </c>
      <c r="N7" s="39" t="s">
        <v>6</v>
      </c>
      <c r="O7" s="39" t="s">
        <v>7</v>
      </c>
      <c r="P7" s="39" t="s">
        <v>5</v>
      </c>
      <c r="Q7" s="39" t="s">
        <v>6</v>
      </c>
      <c r="R7" s="39" t="s">
        <v>7</v>
      </c>
      <c r="S7" s="39" t="s">
        <v>5</v>
      </c>
      <c r="T7" s="39" t="s">
        <v>6</v>
      </c>
      <c r="U7" s="39" t="s">
        <v>7</v>
      </c>
      <c r="V7" s="39" t="s">
        <v>5</v>
      </c>
      <c r="W7" s="39" t="s">
        <v>6</v>
      </c>
      <c r="X7" s="39" t="s">
        <v>7</v>
      </c>
    </row>
    <row r="8" spans="1:24" ht="19.5" customHeight="1">
      <c r="A8" s="171"/>
      <c r="B8" s="68"/>
      <c r="C8" s="68"/>
      <c r="D8" s="40">
        <v>1</v>
      </c>
      <c r="E8" s="40">
        <v>2</v>
      </c>
      <c r="F8" s="30">
        <v>3</v>
      </c>
      <c r="G8" s="136">
        <v>1</v>
      </c>
      <c r="H8" s="136">
        <v>2</v>
      </c>
      <c r="I8" s="137">
        <v>3</v>
      </c>
      <c r="J8" s="31">
        <v>1</v>
      </c>
      <c r="K8" s="31">
        <v>2</v>
      </c>
      <c r="L8" s="32">
        <v>3</v>
      </c>
      <c r="M8" s="31">
        <v>1</v>
      </c>
      <c r="N8" s="31">
        <v>2</v>
      </c>
      <c r="O8" s="32">
        <v>3</v>
      </c>
      <c r="P8" s="31">
        <v>1</v>
      </c>
      <c r="Q8" s="31">
        <v>2</v>
      </c>
      <c r="R8" s="32">
        <v>3</v>
      </c>
      <c r="S8" s="31">
        <v>1</v>
      </c>
      <c r="T8" s="31">
        <v>2</v>
      </c>
      <c r="U8" s="32">
        <v>3</v>
      </c>
      <c r="V8" s="31">
        <v>1</v>
      </c>
      <c r="W8" s="31">
        <v>2</v>
      </c>
      <c r="X8" s="32">
        <v>3</v>
      </c>
    </row>
    <row r="9" spans="1:24" ht="15" customHeight="1">
      <c r="A9" s="170" t="s">
        <v>170</v>
      </c>
      <c r="B9" s="48">
        <v>1</v>
      </c>
      <c r="C9" s="49" t="s">
        <v>8</v>
      </c>
      <c r="D9" s="84">
        <f>G9+J9+M9+P9+S9+V9</f>
        <v>0</v>
      </c>
      <c r="E9" s="84"/>
      <c r="F9" s="85"/>
      <c r="G9" s="86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</row>
    <row r="10" spans="1:24" ht="15" customHeight="1">
      <c r="A10" s="163"/>
      <c r="B10" s="50">
        <v>2</v>
      </c>
      <c r="C10" s="51" t="s">
        <v>9</v>
      </c>
      <c r="D10" s="84">
        <f aca="true" t="shared" si="0" ref="D10:D73">G10+J10+M10+P10+S10+V10</f>
        <v>0</v>
      </c>
      <c r="E10" s="88"/>
      <c r="F10" s="89"/>
      <c r="G10" s="86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45" customHeight="1">
      <c r="A11" s="163"/>
      <c r="B11" s="50">
        <v>3</v>
      </c>
      <c r="C11" s="51" t="s">
        <v>10</v>
      </c>
      <c r="D11" s="84">
        <f t="shared" si="0"/>
        <v>30</v>
      </c>
      <c r="E11" s="88"/>
      <c r="F11" s="89"/>
      <c r="G11" s="86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90">
        <v>30</v>
      </c>
      <c r="W11" s="90" t="s">
        <v>336</v>
      </c>
      <c r="X11" s="90" t="s">
        <v>804</v>
      </c>
    </row>
    <row r="12" spans="1:24" ht="30">
      <c r="A12" s="163"/>
      <c r="B12" s="50">
        <v>4</v>
      </c>
      <c r="C12" s="51" t="s">
        <v>11</v>
      </c>
      <c r="D12" s="84">
        <f t="shared" si="0"/>
        <v>0</v>
      </c>
      <c r="E12" s="88"/>
      <c r="F12" s="89"/>
      <c r="G12" s="86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90"/>
      <c r="W12" s="90"/>
      <c r="X12" s="90"/>
    </row>
    <row r="13" spans="1:24" ht="30">
      <c r="A13" s="163"/>
      <c r="B13" s="50">
        <v>5</v>
      </c>
      <c r="C13" s="51" t="s">
        <v>12</v>
      </c>
      <c r="D13" s="84">
        <f t="shared" si="0"/>
        <v>0</v>
      </c>
      <c r="E13" s="88"/>
      <c r="F13" s="89"/>
      <c r="G13" s="86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90"/>
      <c r="W13" s="90"/>
      <c r="X13" s="90"/>
    </row>
    <row r="14" spans="1:24" ht="30">
      <c r="A14" s="163"/>
      <c r="B14" s="50">
        <v>6</v>
      </c>
      <c r="C14" s="51" t="s">
        <v>13</v>
      </c>
      <c r="D14" s="84">
        <f t="shared" si="0"/>
        <v>0</v>
      </c>
      <c r="E14" s="88"/>
      <c r="F14" s="89"/>
      <c r="G14" s="86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90"/>
      <c r="W14" s="90"/>
      <c r="X14" s="90"/>
    </row>
    <row r="15" spans="1:24" ht="30">
      <c r="A15" s="163"/>
      <c r="B15" s="50">
        <v>7</v>
      </c>
      <c r="C15" s="51" t="s">
        <v>14</v>
      </c>
      <c r="D15" s="84">
        <f t="shared" si="0"/>
        <v>10</v>
      </c>
      <c r="E15" s="88"/>
      <c r="F15" s="89"/>
      <c r="G15" s="86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90">
        <v>10</v>
      </c>
      <c r="W15" s="90" t="s">
        <v>256</v>
      </c>
      <c r="X15" s="90" t="s">
        <v>805</v>
      </c>
    </row>
    <row r="16" spans="1:24" ht="45">
      <c r="A16" s="163"/>
      <c r="B16" s="50">
        <v>8</v>
      </c>
      <c r="C16" s="51" t="s">
        <v>15</v>
      </c>
      <c r="D16" s="84">
        <f t="shared" si="0"/>
        <v>0</v>
      </c>
      <c r="E16" s="88"/>
      <c r="F16" s="89"/>
      <c r="G16" s="86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90"/>
      <c r="W16" s="90"/>
      <c r="X16" s="90"/>
    </row>
    <row r="17" spans="1:24" ht="45">
      <c r="A17" s="163"/>
      <c r="B17" s="50">
        <v>9</v>
      </c>
      <c r="C17" s="51" t="s">
        <v>16</v>
      </c>
      <c r="D17" s="84">
        <f t="shared" si="0"/>
        <v>0</v>
      </c>
      <c r="E17" s="88"/>
      <c r="F17" s="89"/>
      <c r="G17" s="86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90"/>
      <c r="W17" s="90"/>
      <c r="X17" s="90"/>
    </row>
    <row r="18" spans="1:24" ht="45">
      <c r="A18" s="163"/>
      <c r="B18" s="50">
        <v>10</v>
      </c>
      <c r="C18" s="51" t="s">
        <v>17</v>
      </c>
      <c r="D18" s="84">
        <f t="shared" si="0"/>
        <v>0</v>
      </c>
      <c r="E18" s="88"/>
      <c r="F18" s="89"/>
      <c r="G18" s="86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90"/>
      <c r="W18" s="90"/>
      <c r="X18" s="90"/>
    </row>
    <row r="19" spans="1:24" ht="15">
      <c r="A19" s="163"/>
      <c r="B19" s="50">
        <v>11</v>
      </c>
      <c r="C19" s="51" t="s">
        <v>18</v>
      </c>
      <c r="D19" s="84">
        <f t="shared" si="0"/>
        <v>0</v>
      </c>
      <c r="E19" s="88"/>
      <c r="F19" s="89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90"/>
      <c r="W19" s="90"/>
      <c r="X19" s="90"/>
    </row>
    <row r="20" spans="1:24" ht="15">
      <c r="A20" s="163"/>
      <c r="B20" s="50">
        <v>12</v>
      </c>
      <c r="C20" s="51" t="s">
        <v>19</v>
      </c>
      <c r="D20" s="84">
        <f t="shared" si="0"/>
        <v>0</v>
      </c>
      <c r="E20" s="88"/>
      <c r="F20" s="89"/>
      <c r="G20" s="86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90"/>
      <c r="W20" s="90"/>
      <c r="X20" s="90"/>
    </row>
    <row r="21" spans="1:24" ht="15.75" customHeight="1">
      <c r="A21" s="163" t="s">
        <v>20</v>
      </c>
      <c r="B21" s="50">
        <v>13</v>
      </c>
      <c r="C21" s="51" t="s">
        <v>21</v>
      </c>
      <c r="D21" s="84">
        <f t="shared" si="0"/>
        <v>0</v>
      </c>
      <c r="E21" s="88"/>
      <c r="F21" s="89"/>
      <c r="G21" s="86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90"/>
      <c r="W21" s="90"/>
      <c r="X21" s="90"/>
    </row>
    <row r="22" spans="1:24" ht="15">
      <c r="A22" s="163"/>
      <c r="B22" s="50">
        <v>14</v>
      </c>
      <c r="C22" s="51" t="s">
        <v>22</v>
      </c>
      <c r="D22" s="84">
        <f t="shared" si="0"/>
        <v>0</v>
      </c>
      <c r="E22" s="88"/>
      <c r="F22" s="89"/>
      <c r="G22" s="86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90"/>
      <c r="W22" s="90"/>
      <c r="X22" s="90"/>
    </row>
    <row r="23" spans="1:24" ht="15">
      <c r="A23" s="163"/>
      <c r="B23" s="50">
        <v>15</v>
      </c>
      <c r="C23" s="51" t="s">
        <v>23</v>
      </c>
      <c r="D23" s="84">
        <f t="shared" si="0"/>
        <v>0</v>
      </c>
      <c r="E23" s="88"/>
      <c r="F23" s="89"/>
      <c r="G23" s="86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90"/>
      <c r="W23" s="90"/>
      <c r="X23" s="90"/>
    </row>
    <row r="24" spans="1:24" ht="77.25">
      <c r="A24" s="163"/>
      <c r="B24" s="50">
        <v>16</v>
      </c>
      <c r="C24" s="51" t="s">
        <v>24</v>
      </c>
      <c r="D24" s="84">
        <f t="shared" si="0"/>
        <v>90</v>
      </c>
      <c r="E24" s="88"/>
      <c r="F24" s="89"/>
      <c r="G24" s="127">
        <v>16</v>
      </c>
      <c r="H24" s="128" t="s">
        <v>580</v>
      </c>
      <c r="I24" s="129" t="s">
        <v>697</v>
      </c>
      <c r="J24" s="87">
        <v>10</v>
      </c>
      <c r="K24" s="87" t="s">
        <v>256</v>
      </c>
      <c r="L24" s="87" t="s">
        <v>353</v>
      </c>
      <c r="M24" s="87">
        <v>32</v>
      </c>
      <c r="N24" s="87" t="s">
        <v>362</v>
      </c>
      <c r="O24" s="87" t="s">
        <v>363</v>
      </c>
      <c r="P24" s="87">
        <v>16</v>
      </c>
      <c r="Q24" s="87" t="s">
        <v>256</v>
      </c>
      <c r="R24" s="87" t="s">
        <v>381</v>
      </c>
      <c r="S24" s="87">
        <v>16</v>
      </c>
      <c r="T24" s="87" t="s">
        <v>256</v>
      </c>
      <c r="U24" s="87" t="s">
        <v>372</v>
      </c>
      <c r="V24" s="90"/>
      <c r="W24" s="90"/>
      <c r="X24" s="90"/>
    </row>
    <row r="25" spans="1:24" ht="26.25">
      <c r="A25" s="163"/>
      <c r="B25" s="50">
        <v>17</v>
      </c>
      <c r="C25" s="51" t="s">
        <v>25</v>
      </c>
      <c r="D25" s="84">
        <f t="shared" si="0"/>
        <v>0</v>
      </c>
      <c r="E25" s="88"/>
      <c r="F25" s="89"/>
      <c r="G25" s="127"/>
      <c r="H25" s="128" t="s">
        <v>651</v>
      </c>
      <c r="I25" s="129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90"/>
      <c r="W25" s="90"/>
      <c r="X25" s="90"/>
    </row>
    <row r="26" spans="1:24" ht="77.25">
      <c r="A26" s="163"/>
      <c r="B26" s="50">
        <v>18</v>
      </c>
      <c r="C26" s="51" t="s">
        <v>26</v>
      </c>
      <c r="D26" s="84">
        <f t="shared" si="0"/>
        <v>1</v>
      </c>
      <c r="E26" s="88"/>
      <c r="F26" s="89"/>
      <c r="G26" s="127"/>
      <c r="H26" s="128" t="s">
        <v>652</v>
      </c>
      <c r="I26" s="129"/>
      <c r="J26" s="87"/>
      <c r="K26" s="87"/>
      <c r="L26" s="87"/>
      <c r="M26" s="87">
        <v>1</v>
      </c>
      <c r="N26" s="87" t="s">
        <v>349</v>
      </c>
      <c r="O26" s="87" t="s">
        <v>442</v>
      </c>
      <c r="P26" s="87"/>
      <c r="Q26" s="87"/>
      <c r="R26" s="87"/>
      <c r="S26" s="87"/>
      <c r="T26" s="87"/>
      <c r="U26" s="87"/>
      <c r="V26" s="90"/>
      <c r="W26" s="90"/>
      <c r="X26" s="90"/>
    </row>
    <row r="27" spans="1:24" ht="15">
      <c r="A27" s="163"/>
      <c r="B27" s="50">
        <v>19</v>
      </c>
      <c r="C27" s="51" t="s">
        <v>27</v>
      </c>
      <c r="D27" s="84">
        <f t="shared" si="0"/>
        <v>0</v>
      </c>
      <c r="E27" s="88"/>
      <c r="F27" s="89"/>
      <c r="G27" s="127"/>
      <c r="H27" s="128">
        <v>0</v>
      </c>
      <c r="I27" s="129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90"/>
      <c r="W27" s="90"/>
      <c r="X27" s="90"/>
    </row>
    <row r="28" spans="1:24" ht="26.25">
      <c r="A28" s="163"/>
      <c r="B28" s="50">
        <v>20</v>
      </c>
      <c r="C28" s="51" t="s">
        <v>28</v>
      </c>
      <c r="D28" s="84">
        <f t="shared" si="0"/>
        <v>0</v>
      </c>
      <c r="E28" s="88"/>
      <c r="F28" s="89"/>
      <c r="G28" s="127"/>
      <c r="H28" s="128" t="s">
        <v>653</v>
      </c>
      <c r="I28" s="129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90"/>
      <c r="W28" s="90"/>
      <c r="X28" s="90"/>
    </row>
    <row r="29" spans="1:24" ht="39">
      <c r="A29" s="163"/>
      <c r="B29" s="50">
        <v>21</v>
      </c>
      <c r="C29" s="51" t="s">
        <v>29</v>
      </c>
      <c r="D29" s="84">
        <f t="shared" si="0"/>
        <v>0</v>
      </c>
      <c r="E29" s="88"/>
      <c r="F29" s="89"/>
      <c r="G29" s="127"/>
      <c r="H29" s="128" t="s">
        <v>654</v>
      </c>
      <c r="I29" s="129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90"/>
      <c r="W29" s="90"/>
      <c r="X29" s="90"/>
    </row>
    <row r="30" spans="1:24" ht="39">
      <c r="A30" s="163"/>
      <c r="B30" s="50">
        <v>22</v>
      </c>
      <c r="C30" s="51" t="s">
        <v>30</v>
      </c>
      <c r="D30" s="84">
        <f t="shared" si="0"/>
        <v>0</v>
      </c>
      <c r="E30" s="88"/>
      <c r="F30" s="89"/>
      <c r="G30" s="127"/>
      <c r="H30" s="128" t="s">
        <v>655</v>
      </c>
      <c r="I30" s="129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90"/>
      <c r="W30" s="90"/>
      <c r="X30" s="90"/>
    </row>
    <row r="31" spans="1:24" ht="26.25">
      <c r="A31" s="163"/>
      <c r="B31" s="50">
        <v>23</v>
      </c>
      <c r="C31" s="51" t="s">
        <v>31</v>
      </c>
      <c r="D31" s="84">
        <f t="shared" si="0"/>
        <v>0</v>
      </c>
      <c r="E31" s="88"/>
      <c r="F31" s="89"/>
      <c r="G31" s="127"/>
      <c r="H31" s="128" t="s">
        <v>698</v>
      </c>
      <c r="I31" s="129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90"/>
      <c r="W31" s="90"/>
      <c r="X31" s="90"/>
    </row>
    <row r="32" spans="1:24" ht="15">
      <c r="A32" s="163"/>
      <c r="B32" s="50">
        <v>24</v>
      </c>
      <c r="C32" s="51" t="s">
        <v>32</v>
      </c>
      <c r="D32" s="84">
        <f t="shared" si="0"/>
        <v>0</v>
      </c>
      <c r="E32" s="88"/>
      <c r="F32" s="89"/>
      <c r="G32" s="127"/>
      <c r="H32" s="128" t="s">
        <v>543</v>
      </c>
      <c r="I32" s="129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90"/>
      <c r="W32" s="90"/>
      <c r="X32" s="90"/>
    </row>
    <row r="33" spans="1:24" ht="15" customHeight="1">
      <c r="A33" s="163" t="s">
        <v>33</v>
      </c>
      <c r="B33" s="50">
        <v>25</v>
      </c>
      <c r="C33" s="51" t="s">
        <v>27</v>
      </c>
      <c r="D33" s="84">
        <f t="shared" si="0"/>
        <v>0</v>
      </c>
      <c r="E33" s="88"/>
      <c r="F33" s="89"/>
      <c r="G33" s="127"/>
      <c r="H33" s="128">
        <v>0</v>
      </c>
      <c r="I33" s="129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90"/>
      <c r="W33" s="90"/>
      <c r="X33" s="90"/>
    </row>
    <row r="34" spans="1:24" ht="30">
      <c r="A34" s="163"/>
      <c r="B34" s="50">
        <v>26</v>
      </c>
      <c r="C34" s="51" t="s">
        <v>34</v>
      </c>
      <c r="D34" s="84">
        <f t="shared" si="0"/>
        <v>0</v>
      </c>
      <c r="E34" s="88"/>
      <c r="F34" s="89"/>
      <c r="G34" s="127"/>
      <c r="H34" s="128">
        <v>0</v>
      </c>
      <c r="I34" s="129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90"/>
      <c r="W34" s="90"/>
      <c r="X34" s="90"/>
    </row>
    <row r="35" spans="1:24" ht="45">
      <c r="A35" s="163"/>
      <c r="B35" s="50">
        <v>27</v>
      </c>
      <c r="C35" s="51" t="s">
        <v>35</v>
      </c>
      <c r="D35" s="84">
        <f t="shared" si="0"/>
        <v>0</v>
      </c>
      <c r="E35" s="88"/>
      <c r="F35" s="89"/>
      <c r="G35" s="127"/>
      <c r="H35" s="128">
        <v>0</v>
      </c>
      <c r="I35" s="129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90"/>
      <c r="W35" s="90"/>
      <c r="X35" s="90"/>
    </row>
    <row r="36" spans="1:24" ht="30">
      <c r="A36" s="163"/>
      <c r="B36" s="50">
        <v>28</v>
      </c>
      <c r="C36" s="51" t="s">
        <v>36</v>
      </c>
      <c r="D36" s="84">
        <f t="shared" si="0"/>
        <v>0</v>
      </c>
      <c r="E36" s="88"/>
      <c r="F36" s="89"/>
      <c r="G36" s="127"/>
      <c r="H36" s="128">
        <v>0</v>
      </c>
      <c r="I36" s="129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90"/>
      <c r="W36" s="90"/>
      <c r="X36" s="90"/>
    </row>
    <row r="37" spans="1:24" ht="45">
      <c r="A37" s="163"/>
      <c r="B37" s="50">
        <v>29</v>
      </c>
      <c r="C37" s="51" t="s">
        <v>37</v>
      </c>
      <c r="D37" s="84">
        <f t="shared" si="0"/>
        <v>0</v>
      </c>
      <c r="E37" s="88"/>
      <c r="F37" s="89"/>
      <c r="G37" s="127"/>
      <c r="H37" s="128">
        <v>0</v>
      </c>
      <c r="I37" s="129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90"/>
      <c r="W37" s="90"/>
      <c r="X37" s="90"/>
    </row>
    <row r="38" spans="1:24" ht="45">
      <c r="A38" s="163"/>
      <c r="B38" s="50">
        <v>30</v>
      </c>
      <c r="C38" s="51" t="s">
        <v>38</v>
      </c>
      <c r="D38" s="84">
        <f t="shared" si="0"/>
        <v>0</v>
      </c>
      <c r="E38" s="88"/>
      <c r="F38" s="89"/>
      <c r="G38" s="127"/>
      <c r="H38" s="128">
        <v>0</v>
      </c>
      <c r="I38" s="129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90"/>
      <c r="W38" s="90"/>
      <c r="X38" s="90"/>
    </row>
    <row r="39" spans="1:24" ht="77.25">
      <c r="A39" s="163"/>
      <c r="B39" s="50">
        <v>31</v>
      </c>
      <c r="C39" s="51" t="s">
        <v>39</v>
      </c>
      <c r="D39" s="84">
        <f t="shared" si="0"/>
        <v>0</v>
      </c>
      <c r="E39" s="88"/>
      <c r="F39" s="89"/>
      <c r="G39" s="127"/>
      <c r="H39" s="128" t="s">
        <v>699</v>
      </c>
      <c r="I39" s="129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90"/>
      <c r="W39" s="90"/>
      <c r="X39" s="90"/>
    </row>
    <row r="40" spans="1:24" ht="15">
      <c r="A40" s="163"/>
      <c r="B40" s="50">
        <v>32</v>
      </c>
      <c r="C40" s="51" t="s">
        <v>40</v>
      </c>
      <c r="D40" s="84">
        <f t="shared" si="0"/>
        <v>0</v>
      </c>
      <c r="E40" s="88"/>
      <c r="F40" s="89"/>
      <c r="G40" s="127"/>
      <c r="H40" s="128">
        <v>0</v>
      </c>
      <c r="I40" s="129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90"/>
      <c r="W40" s="90"/>
      <c r="X40" s="90"/>
    </row>
    <row r="41" spans="1:24" ht="15" customHeight="1">
      <c r="A41" s="163" t="s">
        <v>41</v>
      </c>
      <c r="B41" s="50">
        <v>33</v>
      </c>
      <c r="C41" s="51" t="s">
        <v>42</v>
      </c>
      <c r="D41" s="84">
        <f t="shared" si="0"/>
        <v>29</v>
      </c>
      <c r="E41" s="88"/>
      <c r="F41" s="89"/>
      <c r="G41" s="127">
        <v>8</v>
      </c>
      <c r="H41" s="128" t="s">
        <v>583</v>
      </c>
      <c r="I41" s="129" t="s">
        <v>700</v>
      </c>
      <c r="J41" s="87">
        <v>2</v>
      </c>
      <c r="K41" s="87" t="s">
        <v>258</v>
      </c>
      <c r="L41" s="87" t="s">
        <v>339</v>
      </c>
      <c r="M41" s="87">
        <v>12</v>
      </c>
      <c r="N41" s="87" t="s">
        <v>258</v>
      </c>
      <c r="O41" s="87" t="s">
        <v>276</v>
      </c>
      <c r="P41" s="87"/>
      <c r="Q41" s="87"/>
      <c r="R41" s="87"/>
      <c r="S41" s="87">
        <v>7</v>
      </c>
      <c r="T41" s="87" t="s">
        <v>258</v>
      </c>
      <c r="U41" s="87" t="s">
        <v>276</v>
      </c>
      <c r="V41" s="90"/>
      <c r="W41" s="90"/>
      <c r="X41" s="90"/>
    </row>
    <row r="42" spans="1:24" ht="45">
      <c r="A42" s="163"/>
      <c r="B42" s="50">
        <v>34</v>
      </c>
      <c r="C42" s="51" t="s">
        <v>43</v>
      </c>
      <c r="D42" s="84">
        <f t="shared" si="0"/>
        <v>0</v>
      </c>
      <c r="E42" s="88"/>
      <c r="F42" s="89"/>
      <c r="G42" s="127"/>
      <c r="H42" s="128">
        <v>0</v>
      </c>
      <c r="I42" s="129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90"/>
      <c r="W42" s="90"/>
      <c r="X42" s="90"/>
    </row>
    <row r="43" spans="1:24" ht="15">
      <c r="A43" s="52" t="s">
        <v>171</v>
      </c>
      <c r="B43" s="50">
        <v>35</v>
      </c>
      <c r="C43" s="53" t="s">
        <v>44</v>
      </c>
      <c r="D43" s="84">
        <f t="shared" si="0"/>
        <v>64</v>
      </c>
      <c r="E43" s="88"/>
      <c r="F43" s="89"/>
      <c r="G43" s="127">
        <v>8</v>
      </c>
      <c r="H43" s="128" t="s">
        <v>585</v>
      </c>
      <c r="I43" s="129" t="s">
        <v>701</v>
      </c>
      <c r="J43" s="87">
        <v>6</v>
      </c>
      <c r="K43" s="87" t="s">
        <v>259</v>
      </c>
      <c r="L43" s="87" t="s">
        <v>433</v>
      </c>
      <c r="M43" s="87">
        <v>14</v>
      </c>
      <c r="N43" s="87" t="s">
        <v>259</v>
      </c>
      <c r="O43" s="87" t="s">
        <v>364</v>
      </c>
      <c r="P43" s="87">
        <v>16</v>
      </c>
      <c r="Q43" s="87" t="s">
        <v>259</v>
      </c>
      <c r="R43" s="87" t="s">
        <v>382</v>
      </c>
      <c r="S43" s="87">
        <v>15</v>
      </c>
      <c r="T43" s="87" t="s">
        <v>259</v>
      </c>
      <c r="U43" s="87" t="s">
        <v>373</v>
      </c>
      <c r="V43" s="90">
        <v>5</v>
      </c>
      <c r="W43" s="90" t="s">
        <v>609</v>
      </c>
      <c r="X43" s="90" t="s">
        <v>806</v>
      </c>
    </row>
    <row r="44" spans="1:24" ht="15" customHeight="1">
      <c r="A44" s="163" t="s">
        <v>172</v>
      </c>
      <c r="B44" s="50">
        <v>36</v>
      </c>
      <c r="C44" s="51" t="s">
        <v>45</v>
      </c>
      <c r="D44" s="84">
        <f t="shared" si="0"/>
        <v>0</v>
      </c>
      <c r="E44" s="88"/>
      <c r="F44" s="89"/>
      <c r="G44" s="127"/>
      <c r="H44" s="128">
        <v>0</v>
      </c>
      <c r="I44" s="129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90"/>
      <c r="W44" s="90"/>
      <c r="X44" s="90"/>
    </row>
    <row r="45" spans="1:24" ht="15">
      <c r="A45" s="163"/>
      <c r="B45" s="50">
        <v>37</v>
      </c>
      <c r="C45" s="51" t="s">
        <v>46</v>
      </c>
      <c r="D45" s="84">
        <f t="shared" si="0"/>
        <v>19</v>
      </c>
      <c r="E45" s="88"/>
      <c r="F45" s="89"/>
      <c r="G45" s="127">
        <v>2</v>
      </c>
      <c r="H45" s="128" t="s">
        <v>543</v>
      </c>
      <c r="I45" s="129" t="s">
        <v>702</v>
      </c>
      <c r="J45" s="87">
        <v>5</v>
      </c>
      <c r="K45" s="87" t="s">
        <v>434</v>
      </c>
      <c r="L45" s="87" t="s">
        <v>354</v>
      </c>
      <c r="M45" s="87">
        <v>4</v>
      </c>
      <c r="N45" s="87" t="s">
        <v>257</v>
      </c>
      <c r="O45" s="87" t="s">
        <v>268</v>
      </c>
      <c r="P45" s="87">
        <v>3</v>
      </c>
      <c r="Q45" s="87" t="s">
        <v>257</v>
      </c>
      <c r="R45" s="87" t="s">
        <v>383</v>
      </c>
      <c r="S45" s="87">
        <v>5</v>
      </c>
      <c r="T45" s="87" t="s">
        <v>257</v>
      </c>
      <c r="U45" s="87" t="s">
        <v>268</v>
      </c>
      <c r="V45" s="90"/>
      <c r="W45" s="90"/>
      <c r="X45" s="90"/>
    </row>
    <row r="46" spans="1:24" ht="15">
      <c r="A46" s="163"/>
      <c r="B46" s="50">
        <v>38</v>
      </c>
      <c r="C46" s="51" t="s">
        <v>47</v>
      </c>
      <c r="D46" s="84">
        <f t="shared" si="0"/>
        <v>12</v>
      </c>
      <c r="E46" s="88"/>
      <c r="F46" s="89"/>
      <c r="G46" s="127">
        <v>11</v>
      </c>
      <c r="H46" s="128" t="s">
        <v>543</v>
      </c>
      <c r="I46" s="129">
        <v>823</v>
      </c>
      <c r="J46" s="87"/>
      <c r="K46" s="87"/>
      <c r="L46" s="87"/>
      <c r="M46" s="87">
        <v>1</v>
      </c>
      <c r="N46" s="87" t="s">
        <v>257</v>
      </c>
      <c r="O46" s="87" t="s">
        <v>274</v>
      </c>
      <c r="P46" s="87"/>
      <c r="Q46" s="87"/>
      <c r="R46" s="87"/>
      <c r="S46" s="87"/>
      <c r="T46" s="87"/>
      <c r="U46" s="87"/>
      <c r="V46" s="90"/>
      <c r="W46" s="90"/>
      <c r="X46" s="90"/>
    </row>
    <row r="47" spans="1:24" ht="26.25">
      <c r="A47" s="163"/>
      <c r="B47" s="50">
        <v>39</v>
      </c>
      <c r="C47" s="51" t="s">
        <v>48</v>
      </c>
      <c r="D47" s="84">
        <f t="shared" si="0"/>
        <v>5</v>
      </c>
      <c r="E47" s="88"/>
      <c r="F47" s="89"/>
      <c r="G47" s="127">
        <v>5</v>
      </c>
      <c r="H47" s="128" t="s">
        <v>543</v>
      </c>
      <c r="I47" s="129" t="s">
        <v>587</v>
      </c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90"/>
      <c r="W47" s="90"/>
      <c r="X47" s="90"/>
    </row>
    <row r="48" spans="1:24" ht="15">
      <c r="A48" s="163"/>
      <c r="B48" s="50">
        <v>40</v>
      </c>
      <c r="C48" s="51" t="s">
        <v>49</v>
      </c>
      <c r="D48" s="84">
        <f t="shared" si="0"/>
        <v>3</v>
      </c>
      <c r="E48" s="88"/>
      <c r="F48" s="89"/>
      <c r="G48" s="86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90">
        <v>3</v>
      </c>
      <c r="W48" s="90" t="s">
        <v>257</v>
      </c>
      <c r="X48" s="90" t="s">
        <v>807</v>
      </c>
    </row>
    <row r="49" spans="1:24" ht="15" customHeight="1">
      <c r="A49" s="163"/>
      <c r="B49" s="50">
        <v>41</v>
      </c>
      <c r="C49" s="51" t="s">
        <v>50</v>
      </c>
      <c r="D49" s="84">
        <f t="shared" si="0"/>
        <v>0</v>
      </c>
      <c r="E49" s="88"/>
      <c r="F49" s="89"/>
      <c r="G49" s="86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90"/>
      <c r="W49" s="90"/>
      <c r="X49" s="90"/>
    </row>
    <row r="50" spans="1:24" ht="15">
      <c r="A50" s="163"/>
      <c r="B50" s="50">
        <v>42</v>
      </c>
      <c r="C50" s="51" t="s">
        <v>51</v>
      </c>
      <c r="D50" s="84">
        <f t="shared" si="0"/>
        <v>0</v>
      </c>
      <c r="E50" s="88"/>
      <c r="F50" s="89"/>
      <c r="G50" s="86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90"/>
      <c r="W50" s="90"/>
      <c r="X50" s="90"/>
    </row>
    <row r="51" spans="1:24" ht="15">
      <c r="A51" s="163"/>
      <c r="B51" s="50">
        <v>43</v>
      </c>
      <c r="C51" s="51" t="s">
        <v>52</v>
      </c>
      <c r="D51" s="84">
        <f t="shared" si="0"/>
        <v>0</v>
      </c>
      <c r="E51" s="88"/>
      <c r="F51" s="89"/>
      <c r="G51" s="86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90"/>
      <c r="W51" s="90"/>
      <c r="X51" s="90"/>
    </row>
    <row r="52" spans="1:24" ht="15">
      <c r="A52" s="163"/>
      <c r="B52" s="50">
        <v>44</v>
      </c>
      <c r="C52" s="51" t="s">
        <v>53</v>
      </c>
      <c r="D52" s="84">
        <f t="shared" si="0"/>
        <v>0</v>
      </c>
      <c r="E52" s="88"/>
      <c r="F52" s="89"/>
      <c r="G52" s="86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90"/>
      <c r="W52" s="90"/>
      <c r="X52" s="90"/>
    </row>
    <row r="53" spans="1:24" ht="15">
      <c r="A53" s="163"/>
      <c r="B53" s="50">
        <v>45</v>
      </c>
      <c r="C53" s="51" t="s">
        <v>54</v>
      </c>
      <c r="D53" s="84">
        <f t="shared" si="0"/>
        <v>0</v>
      </c>
      <c r="E53" s="88"/>
      <c r="F53" s="89"/>
      <c r="G53" s="86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90"/>
      <c r="W53" s="90"/>
      <c r="X53" s="90"/>
    </row>
    <row r="54" spans="1:24" ht="15">
      <c r="A54" s="163"/>
      <c r="B54" s="50">
        <v>46</v>
      </c>
      <c r="C54" s="51" t="s">
        <v>55</v>
      </c>
      <c r="D54" s="84">
        <f t="shared" si="0"/>
        <v>0</v>
      </c>
      <c r="E54" s="88"/>
      <c r="F54" s="89"/>
      <c r="G54" s="86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90"/>
      <c r="W54" s="90"/>
      <c r="X54" s="90"/>
    </row>
    <row r="55" spans="1:24" ht="15">
      <c r="A55" s="163"/>
      <c r="B55" s="50">
        <v>47</v>
      </c>
      <c r="C55" s="51" t="s">
        <v>56</v>
      </c>
      <c r="D55" s="84">
        <f t="shared" si="0"/>
        <v>0</v>
      </c>
      <c r="E55" s="88"/>
      <c r="F55" s="89"/>
      <c r="G55" s="86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90"/>
      <c r="W55" s="90"/>
      <c r="X55" s="90"/>
    </row>
    <row r="56" spans="1:24" ht="15" customHeight="1">
      <c r="A56" s="163"/>
      <c r="B56" s="50">
        <v>48</v>
      </c>
      <c r="C56" s="51" t="s">
        <v>57</v>
      </c>
      <c r="D56" s="84">
        <f t="shared" si="0"/>
        <v>0</v>
      </c>
      <c r="E56" s="88"/>
      <c r="F56" s="89"/>
      <c r="G56" s="86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90"/>
      <c r="W56" s="90"/>
      <c r="X56" s="90"/>
    </row>
    <row r="57" spans="1:24" ht="15">
      <c r="A57" s="163"/>
      <c r="B57" s="50">
        <v>49</v>
      </c>
      <c r="C57" s="51" t="s">
        <v>58</v>
      </c>
      <c r="D57" s="84">
        <f t="shared" si="0"/>
        <v>0</v>
      </c>
      <c r="E57" s="88"/>
      <c r="F57" s="89"/>
      <c r="G57" s="86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90"/>
      <c r="W57" s="90"/>
      <c r="X57" s="90"/>
    </row>
    <row r="58" spans="1:24" ht="24" customHeight="1">
      <c r="A58" s="163"/>
      <c r="B58" s="50">
        <v>50</v>
      </c>
      <c r="C58" s="51" t="s">
        <v>59</v>
      </c>
      <c r="D58" s="84">
        <f t="shared" si="0"/>
        <v>0</v>
      </c>
      <c r="E58" s="88"/>
      <c r="F58" s="89"/>
      <c r="G58" s="86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90"/>
      <c r="W58" s="90"/>
      <c r="X58" s="90"/>
    </row>
    <row r="59" spans="1:24" ht="36" customHeight="1">
      <c r="A59" s="163" t="s">
        <v>60</v>
      </c>
      <c r="B59" s="50">
        <v>51</v>
      </c>
      <c r="C59" s="51" t="s">
        <v>61</v>
      </c>
      <c r="D59" s="84">
        <f t="shared" si="0"/>
        <v>92</v>
      </c>
      <c r="E59" s="88"/>
      <c r="F59" s="89"/>
      <c r="G59" s="127">
        <v>16</v>
      </c>
      <c r="H59" s="128" t="s">
        <v>588</v>
      </c>
      <c r="I59" s="129" t="s">
        <v>703</v>
      </c>
      <c r="J59" s="87">
        <v>7</v>
      </c>
      <c r="K59" s="87" t="s">
        <v>259</v>
      </c>
      <c r="L59" s="87" t="s">
        <v>438</v>
      </c>
      <c r="M59" s="87">
        <v>13</v>
      </c>
      <c r="N59" s="87" t="s">
        <v>259</v>
      </c>
      <c r="O59" s="87" t="s">
        <v>304</v>
      </c>
      <c r="P59" s="87">
        <v>36</v>
      </c>
      <c r="Q59" s="87" t="s">
        <v>259</v>
      </c>
      <c r="R59" s="87" t="s">
        <v>385</v>
      </c>
      <c r="S59" s="87">
        <v>18</v>
      </c>
      <c r="T59" s="87" t="s">
        <v>259</v>
      </c>
      <c r="U59" s="87" t="s">
        <v>304</v>
      </c>
      <c r="V59" s="90">
        <v>2</v>
      </c>
      <c r="W59" s="90" t="s">
        <v>257</v>
      </c>
      <c r="X59" s="90">
        <v>720</v>
      </c>
    </row>
    <row r="60" spans="1:24" ht="15">
      <c r="A60" s="163"/>
      <c r="B60" s="50">
        <v>52</v>
      </c>
      <c r="C60" s="51" t="s">
        <v>62</v>
      </c>
      <c r="D60" s="84">
        <f t="shared" si="0"/>
        <v>28</v>
      </c>
      <c r="E60" s="88"/>
      <c r="F60" s="89"/>
      <c r="G60" s="127">
        <v>4</v>
      </c>
      <c r="H60" s="128" t="s">
        <v>590</v>
      </c>
      <c r="I60" s="129">
        <v>685.6</v>
      </c>
      <c r="J60" s="87">
        <v>4</v>
      </c>
      <c r="K60" s="87" t="s">
        <v>259</v>
      </c>
      <c r="L60" s="87" t="s">
        <v>355</v>
      </c>
      <c r="M60" s="87">
        <v>4</v>
      </c>
      <c r="N60" s="87" t="s">
        <v>259</v>
      </c>
      <c r="O60" s="87" t="s">
        <v>366</v>
      </c>
      <c r="P60" s="87">
        <v>7</v>
      </c>
      <c r="Q60" s="87" t="s">
        <v>259</v>
      </c>
      <c r="R60" s="87" t="s">
        <v>386</v>
      </c>
      <c r="S60" s="87">
        <v>7</v>
      </c>
      <c r="T60" s="87" t="s">
        <v>259</v>
      </c>
      <c r="U60" s="87" t="s">
        <v>376</v>
      </c>
      <c r="V60" s="90">
        <v>2</v>
      </c>
      <c r="W60" s="90" t="s">
        <v>609</v>
      </c>
      <c r="X60" s="90">
        <v>800</v>
      </c>
    </row>
    <row r="61" spans="1:24" ht="15">
      <c r="A61" s="163"/>
      <c r="B61" s="50">
        <v>53</v>
      </c>
      <c r="C61" s="51" t="s">
        <v>63</v>
      </c>
      <c r="D61" s="84">
        <f t="shared" si="0"/>
        <v>0</v>
      </c>
      <c r="E61" s="88"/>
      <c r="F61" s="89"/>
      <c r="G61" s="127"/>
      <c r="H61" s="128">
        <v>0</v>
      </c>
      <c r="I61" s="129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90"/>
      <c r="W61" s="90"/>
      <c r="X61" s="90"/>
    </row>
    <row r="62" spans="1:24" ht="15">
      <c r="A62" s="163"/>
      <c r="B62" s="50">
        <v>54</v>
      </c>
      <c r="C62" s="51" t="s">
        <v>64</v>
      </c>
      <c r="D62" s="84">
        <f t="shared" si="0"/>
        <v>0</v>
      </c>
      <c r="E62" s="88"/>
      <c r="F62" s="89"/>
      <c r="G62" s="127"/>
      <c r="H62" s="128">
        <v>0</v>
      </c>
      <c r="I62" s="129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90"/>
      <c r="W62" s="90"/>
      <c r="X62" s="90"/>
    </row>
    <row r="63" spans="1:24" ht="15">
      <c r="A63" s="163"/>
      <c r="B63" s="50">
        <v>55</v>
      </c>
      <c r="C63" s="51" t="s">
        <v>65</v>
      </c>
      <c r="D63" s="84">
        <f t="shared" si="0"/>
        <v>0</v>
      </c>
      <c r="E63" s="88"/>
      <c r="F63" s="89"/>
      <c r="G63" s="127"/>
      <c r="H63" s="128">
        <v>0</v>
      </c>
      <c r="I63" s="129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90"/>
      <c r="W63" s="90"/>
      <c r="X63" s="90"/>
    </row>
    <row r="64" spans="1:24" ht="15">
      <c r="A64" s="163"/>
      <c r="B64" s="50">
        <v>56</v>
      </c>
      <c r="C64" s="51" t="s">
        <v>66</v>
      </c>
      <c r="D64" s="84">
        <f t="shared" si="0"/>
        <v>0</v>
      </c>
      <c r="E64" s="88"/>
      <c r="F64" s="89"/>
      <c r="G64" s="127"/>
      <c r="H64" s="128">
        <v>0</v>
      </c>
      <c r="I64" s="129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90"/>
      <c r="W64" s="90"/>
      <c r="X64" s="90"/>
    </row>
    <row r="65" spans="1:24" ht="15">
      <c r="A65" s="163"/>
      <c r="B65" s="50">
        <v>57</v>
      </c>
      <c r="C65" s="51" t="s">
        <v>67</v>
      </c>
      <c r="D65" s="84">
        <f t="shared" si="0"/>
        <v>25</v>
      </c>
      <c r="E65" s="88"/>
      <c r="F65" s="89"/>
      <c r="G65" s="127">
        <v>25</v>
      </c>
      <c r="H65" s="128" t="s">
        <v>588</v>
      </c>
      <c r="I65" s="129" t="s">
        <v>704</v>
      </c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90"/>
      <c r="W65" s="90"/>
      <c r="X65" s="90"/>
    </row>
    <row r="66" spans="1:24" ht="15">
      <c r="A66" s="163"/>
      <c r="B66" s="50">
        <v>58</v>
      </c>
      <c r="C66" s="51" t="s">
        <v>68</v>
      </c>
      <c r="D66" s="84">
        <f t="shared" si="0"/>
        <v>0</v>
      </c>
      <c r="E66" s="88"/>
      <c r="F66" s="89"/>
      <c r="G66" s="127"/>
      <c r="H66" s="128" t="s">
        <v>543</v>
      </c>
      <c r="I66" s="129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90"/>
      <c r="W66" s="90"/>
      <c r="X66" s="90"/>
    </row>
    <row r="67" spans="1:24" ht="15">
      <c r="A67" s="163"/>
      <c r="B67" s="50">
        <v>59</v>
      </c>
      <c r="C67" s="51" t="s">
        <v>69</v>
      </c>
      <c r="D67" s="84">
        <f t="shared" si="0"/>
        <v>0</v>
      </c>
      <c r="E67" s="88"/>
      <c r="F67" s="89"/>
      <c r="G67" s="127"/>
      <c r="H67" s="128">
        <v>0</v>
      </c>
      <c r="I67" s="129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90"/>
      <c r="W67" s="90"/>
      <c r="X67" s="90"/>
    </row>
    <row r="68" spans="1:24" ht="15">
      <c r="A68" s="163"/>
      <c r="B68" s="50">
        <v>60</v>
      </c>
      <c r="C68" s="51" t="s">
        <v>70</v>
      </c>
      <c r="D68" s="84">
        <f t="shared" si="0"/>
        <v>0</v>
      </c>
      <c r="E68" s="88"/>
      <c r="F68" s="89"/>
      <c r="G68" s="127"/>
      <c r="H68" s="128">
        <v>0</v>
      </c>
      <c r="I68" s="129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90"/>
      <c r="W68" s="90"/>
      <c r="X68" s="90"/>
    </row>
    <row r="69" spans="1:24" ht="17.25" customHeight="1">
      <c r="A69" s="163"/>
      <c r="B69" s="50">
        <v>61</v>
      </c>
      <c r="C69" s="51" t="s">
        <v>71</v>
      </c>
      <c r="D69" s="84">
        <f t="shared" si="0"/>
        <v>0</v>
      </c>
      <c r="E69" s="88"/>
      <c r="F69" s="89"/>
      <c r="G69" s="127"/>
      <c r="H69" s="128">
        <v>0</v>
      </c>
      <c r="I69" s="129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90"/>
      <c r="W69" s="90"/>
      <c r="X69" s="90"/>
    </row>
    <row r="70" spans="1:24" ht="15">
      <c r="A70" s="163"/>
      <c r="B70" s="50">
        <v>62</v>
      </c>
      <c r="C70" s="51" t="s">
        <v>72</v>
      </c>
      <c r="D70" s="84">
        <f t="shared" si="0"/>
        <v>0</v>
      </c>
      <c r="E70" s="88"/>
      <c r="F70" s="89"/>
      <c r="G70" s="127"/>
      <c r="H70" s="128">
        <v>0</v>
      </c>
      <c r="I70" s="129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90"/>
      <c r="W70" s="90"/>
      <c r="X70" s="90"/>
    </row>
    <row r="71" spans="1:24" ht="15.75" customHeight="1">
      <c r="A71" s="163"/>
      <c r="B71" s="50">
        <v>63</v>
      </c>
      <c r="C71" s="51" t="s">
        <v>73</v>
      </c>
      <c r="D71" s="84">
        <f t="shared" si="0"/>
        <v>0</v>
      </c>
      <c r="E71" s="88"/>
      <c r="F71" s="89"/>
      <c r="G71" s="127"/>
      <c r="H71" s="128">
        <v>0</v>
      </c>
      <c r="I71" s="129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90"/>
      <c r="W71" s="90"/>
      <c r="X71" s="90"/>
    </row>
    <row r="72" spans="1:24" ht="15" customHeight="1">
      <c r="A72" s="163" t="s">
        <v>173</v>
      </c>
      <c r="B72" s="50">
        <v>64</v>
      </c>
      <c r="C72" s="51" t="s">
        <v>74</v>
      </c>
      <c r="D72" s="84">
        <f t="shared" si="0"/>
        <v>390</v>
      </c>
      <c r="E72" s="88"/>
      <c r="F72" s="89"/>
      <c r="G72" s="127">
        <v>82</v>
      </c>
      <c r="H72" s="128" t="s">
        <v>593</v>
      </c>
      <c r="I72" s="129" t="s">
        <v>705</v>
      </c>
      <c r="J72" s="87">
        <v>77</v>
      </c>
      <c r="K72" s="87" t="s">
        <v>281</v>
      </c>
      <c r="L72" s="87" t="s">
        <v>439</v>
      </c>
      <c r="M72" s="87">
        <v>92</v>
      </c>
      <c r="N72" s="87" t="s">
        <v>444</v>
      </c>
      <c r="O72" s="87" t="s">
        <v>367</v>
      </c>
      <c r="P72" s="87">
        <v>13</v>
      </c>
      <c r="Q72" s="87" t="s">
        <v>257</v>
      </c>
      <c r="R72" s="87" t="s">
        <v>308</v>
      </c>
      <c r="S72" s="87">
        <v>76</v>
      </c>
      <c r="T72" s="87" t="s">
        <v>281</v>
      </c>
      <c r="U72" s="87" t="s">
        <v>367</v>
      </c>
      <c r="V72" s="90">
        <v>50</v>
      </c>
      <c r="W72" s="90" t="s">
        <v>257</v>
      </c>
      <c r="X72" s="90" t="s">
        <v>808</v>
      </c>
    </row>
    <row r="73" spans="1:24" ht="14.25" customHeight="1">
      <c r="A73" s="163"/>
      <c r="B73" s="50">
        <v>65</v>
      </c>
      <c r="C73" s="51" t="s">
        <v>75</v>
      </c>
      <c r="D73" s="84">
        <f t="shared" si="0"/>
        <v>271</v>
      </c>
      <c r="E73" s="88"/>
      <c r="F73" s="89"/>
      <c r="G73" s="127">
        <v>33</v>
      </c>
      <c r="H73" s="128" t="s">
        <v>543</v>
      </c>
      <c r="I73" s="129">
        <v>542.3</v>
      </c>
      <c r="J73" s="87">
        <v>5</v>
      </c>
      <c r="K73" s="87" t="s">
        <v>257</v>
      </c>
      <c r="L73" s="87" t="s">
        <v>284</v>
      </c>
      <c r="M73" s="87">
        <v>29</v>
      </c>
      <c r="N73" s="87" t="s">
        <v>257</v>
      </c>
      <c r="O73" s="87" t="s">
        <v>265</v>
      </c>
      <c r="P73" s="87">
        <v>66</v>
      </c>
      <c r="Q73" s="87" t="s">
        <v>257</v>
      </c>
      <c r="R73" s="87" t="s">
        <v>265</v>
      </c>
      <c r="S73" s="87">
        <v>38</v>
      </c>
      <c r="T73" s="87" t="s">
        <v>257</v>
      </c>
      <c r="U73" s="87" t="s">
        <v>265</v>
      </c>
      <c r="V73" s="90">
        <v>100</v>
      </c>
      <c r="W73" s="90" t="s">
        <v>257</v>
      </c>
      <c r="X73" s="90" t="s">
        <v>809</v>
      </c>
    </row>
    <row r="74" spans="1:24" ht="26.25">
      <c r="A74" s="163"/>
      <c r="B74" s="50">
        <v>66</v>
      </c>
      <c r="C74" s="51" t="s">
        <v>76</v>
      </c>
      <c r="D74" s="84">
        <f aca="true" t="shared" si="1" ref="D74:D137">G74+J74+M74+P74+S74+V74</f>
        <v>90</v>
      </c>
      <c r="E74" s="88"/>
      <c r="F74" s="89"/>
      <c r="G74" s="127">
        <v>90</v>
      </c>
      <c r="H74" s="128" t="s">
        <v>588</v>
      </c>
      <c r="I74" s="129" t="s">
        <v>665</v>
      </c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90"/>
      <c r="W74" s="90"/>
      <c r="X74" s="90"/>
    </row>
    <row r="75" spans="1:24" ht="15">
      <c r="A75" s="163"/>
      <c r="B75" s="50">
        <v>67</v>
      </c>
      <c r="C75" s="54" t="s">
        <v>77</v>
      </c>
      <c r="D75" s="84">
        <f t="shared" si="1"/>
        <v>38</v>
      </c>
      <c r="E75" s="88"/>
      <c r="F75" s="89"/>
      <c r="G75" s="127">
        <v>38</v>
      </c>
      <c r="H75" s="128" t="s">
        <v>588</v>
      </c>
      <c r="I75" s="129" t="s">
        <v>706</v>
      </c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90"/>
      <c r="W75" s="90"/>
      <c r="X75" s="90"/>
    </row>
    <row r="76" spans="1:24" ht="15">
      <c r="A76" s="163"/>
      <c r="B76" s="50">
        <v>68</v>
      </c>
      <c r="C76" s="51" t="s">
        <v>78</v>
      </c>
      <c r="D76" s="84">
        <f t="shared" si="1"/>
        <v>0</v>
      </c>
      <c r="E76" s="88"/>
      <c r="F76" s="89"/>
      <c r="G76" s="127"/>
      <c r="H76" s="128"/>
      <c r="I76" s="129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90"/>
      <c r="W76" s="90"/>
      <c r="X76" s="90"/>
    </row>
    <row r="77" spans="1:24" ht="15">
      <c r="A77" s="163"/>
      <c r="B77" s="50">
        <v>69</v>
      </c>
      <c r="C77" s="51" t="s">
        <v>79</v>
      </c>
      <c r="D77" s="84">
        <f t="shared" si="1"/>
        <v>0</v>
      </c>
      <c r="E77" s="88"/>
      <c r="F77" s="89"/>
      <c r="G77" s="127"/>
      <c r="H77" s="128"/>
      <c r="I77" s="129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90"/>
      <c r="W77" s="90"/>
      <c r="X77" s="90"/>
    </row>
    <row r="78" spans="1:24" ht="15" customHeight="1">
      <c r="A78" s="163" t="s">
        <v>80</v>
      </c>
      <c r="B78" s="50">
        <v>70</v>
      </c>
      <c r="C78" s="51" t="s">
        <v>81</v>
      </c>
      <c r="D78" s="84">
        <f t="shared" si="1"/>
        <v>0</v>
      </c>
      <c r="E78" s="88"/>
      <c r="F78" s="89"/>
      <c r="G78" s="127"/>
      <c r="H78" s="128"/>
      <c r="I78" s="129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90"/>
      <c r="W78" s="90"/>
      <c r="X78" s="90"/>
    </row>
    <row r="79" spans="1:24" ht="15">
      <c r="A79" s="163"/>
      <c r="B79" s="50">
        <v>71</v>
      </c>
      <c r="C79" s="51" t="s">
        <v>82</v>
      </c>
      <c r="D79" s="84">
        <f t="shared" si="1"/>
        <v>0</v>
      </c>
      <c r="E79" s="88"/>
      <c r="F79" s="89"/>
      <c r="G79" s="127"/>
      <c r="H79" s="128"/>
      <c r="I79" s="129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90"/>
      <c r="W79" s="90"/>
      <c r="X79" s="90"/>
    </row>
    <row r="80" spans="1:24" ht="26.25" customHeight="1">
      <c r="A80" s="163"/>
      <c r="B80" s="50">
        <v>72</v>
      </c>
      <c r="C80" s="51" t="s">
        <v>83</v>
      </c>
      <c r="D80" s="84">
        <f t="shared" si="1"/>
        <v>1</v>
      </c>
      <c r="E80" s="88"/>
      <c r="F80" s="89"/>
      <c r="G80" s="127"/>
      <c r="H80" s="128"/>
      <c r="I80" s="129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90">
        <v>1</v>
      </c>
      <c r="W80" s="90" t="s">
        <v>609</v>
      </c>
      <c r="X80" s="90">
        <v>5600</v>
      </c>
    </row>
    <row r="81" spans="1:24" ht="15" customHeight="1">
      <c r="A81" s="169" t="s">
        <v>84</v>
      </c>
      <c r="B81" s="55">
        <v>73</v>
      </c>
      <c r="C81" s="56" t="s">
        <v>85</v>
      </c>
      <c r="D81" s="84">
        <f t="shared" si="1"/>
        <v>0</v>
      </c>
      <c r="E81" s="88"/>
      <c r="F81" s="89"/>
      <c r="G81" s="127"/>
      <c r="H81" s="128"/>
      <c r="I81" s="129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90"/>
      <c r="W81" s="90"/>
      <c r="X81" s="90"/>
    </row>
    <row r="82" spans="1:24" ht="15">
      <c r="A82" s="169"/>
      <c r="B82" s="55">
        <v>74</v>
      </c>
      <c r="C82" s="56" t="s">
        <v>86</v>
      </c>
      <c r="D82" s="84">
        <f t="shared" si="1"/>
        <v>17</v>
      </c>
      <c r="E82" s="88"/>
      <c r="F82" s="89"/>
      <c r="G82" s="127"/>
      <c r="H82" s="128"/>
      <c r="I82" s="129"/>
      <c r="J82" s="87">
        <v>6</v>
      </c>
      <c r="K82" s="87" t="s">
        <v>259</v>
      </c>
      <c r="L82" s="87" t="s">
        <v>440</v>
      </c>
      <c r="M82" s="87">
        <v>3</v>
      </c>
      <c r="N82" s="87" t="s">
        <v>259</v>
      </c>
      <c r="O82" s="87" t="s">
        <v>368</v>
      </c>
      <c r="P82" s="87">
        <v>5</v>
      </c>
      <c r="Q82" s="87" t="s">
        <v>259</v>
      </c>
      <c r="R82" s="87">
        <v>708</v>
      </c>
      <c r="S82" s="87">
        <v>3</v>
      </c>
      <c r="T82" s="87" t="s">
        <v>259</v>
      </c>
      <c r="U82" s="87" t="s">
        <v>309</v>
      </c>
      <c r="V82" s="90"/>
      <c r="W82" s="90"/>
      <c r="X82" s="90"/>
    </row>
    <row r="83" spans="1:24" ht="15">
      <c r="A83" s="57" t="s">
        <v>87</v>
      </c>
      <c r="B83" s="55">
        <v>75</v>
      </c>
      <c r="C83" s="56" t="s">
        <v>88</v>
      </c>
      <c r="D83" s="84">
        <f t="shared" si="1"/>
        <v>0</v>
      </c>
      <c r="E83" s="88"/>
      <c r="F83" s="89"/>
      <c r="G83" s="86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90"/>
      <c r="W83" s="90"/>
      <c r="X83" s="90"/>
    </row>
    <row r="84" spans="1:24" ht="15" hidden="1">
      <c r="A84" s="57" t="s">
        <v>87</v>
      </c>
      <c r="B84" s="58"/>
      <c r="C84" s="56" t="s">
        <v>88</v>
      </c>
      <c r="D84" s="84">
        <f t="shared" si="1"/>
        <v>0</v>
      </c>
      <c r="E84" s="88"/>
      <c r="F84" s="89"/>
      <c r="G84" s="86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90"/>
      <c r="W84" s="90"/>
      <c r="X84" s="90"/>
    </row>
    <row r="85" spans="1:24" ht="12" customHeight="1" hidden="1">
      <c r="A85" s="59"/>
      <c r="B85" s="58"/>
      <c r="C85" s="56"/>
      <c r="D85" s="84">
        <f t="shared" si="1"/>
        <v>0</v>
      </c>
      <c r="E85" s="88"/>
      <c r="F85" s="89"/>
      <c r="G85" s="86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90"/>
      <c r="W85" s="90"/>
      <c r="X85" s="90"/>
    </row>
    <row r="86" spans="1:24" ht="27" customHeight="1" hidden="1">
      <c r="A86" s="59"/>
      <c r="B86" s="58"/>
      <c r="C86" s="56"/>
      <c r="D86" s="84">
        <f t="shared" si="1"/>
        <v>0</v>
      </c>
      <c r="E86" s="88"/>
      <c r="F86" s="89"/>
      <c r="G86" s="86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90"/>
      <c r="W86" s="90"/>
      <c r="X86" s="90"/>
    </row>
    <row r="87" spans="1:24" ht="43.5" customHeight="1" hidden="1">
      <c r="A87" s="59"/>
      <c r="B87" s="58"/>
      <c r="C87" s="56"/>
      <c r="D87" s="84">
        <f t="shared" si="1"/>
        <v>0</v>
      </c>
      <c r="E87" s="88"/>
      <c r="F87" s="89"/>
      <c r="G87" s="86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90"/>
      <c r="W87" s="90"/>
      <c r="X87" s="90"/>
    </row>
    <row r="88" spans="1:24" ht="29.25" customHeight="1" hidden="1">
      <c r="A88" s="59"/>
      <c r="B88" s="58"/>
      <c r="C88" s="56"/>
      <c r="D88" s="84">
        <f t="shared" si="1"/>
        <v>0</v>
      </c>
      <c r="E88" s="88"/>
      <c r="F88" s="89"/>
      <c r="G88" s="86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90"/>
      <c r="W88" s="90"/>
      <c r="X88" s="90"/>
    </row>
    <row r="89" spans="1:24" ht="29.25" customHeight="1">
      <c r="A89" s="59" t="s">
        <v>89</v>
      </c>
      <c r="B89" s="55">
        <v>76</v>
      </c>
      <c r="C89" s="56" t="s">
        <v>90</v>
      </c>
      <c r="D89" s="84">
        <f t="shared" si="1"/>
        <v>0</v>
      </c>
      <c r="E89" s="88"/>
      <c r="F89" s="89"/>
      <c r="G89" s="86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90"/>
      <c r="W89" s="90"/>
      <c r="X89" s="90"/>
    </row>
    <row r="90" spans="1:24" ht="29.25" customHeight="1">
      <c r="A90" s="163" t="s">
        <v>91</v>
      </c>
      <c r="B90" s="50">
        <v>77</v>
      </c>
      <c r="C90" s="60" t="s">
        <v>91</v>
      </c>
      <c r="D90" s="84">
        <f t="shared" si="1"/>
        <v>0</v>
      </c>
      <c r="E90" s="88"/>
      <c r="F90" s="89"/>
      <c r="G90" s="86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90"/>
      <c r="W90" s="90"/>
      <c r="X90" s="90"/>
    </row>
    <row r="91" spans="1:24" ht="29.25" customHeight="1">
      <c r="A91" s="163"/>
      <c r="B91" s="50">
        <v>78</v>
      </c>
      <c r="C91" s="61" t="s">
        <v>92</v>
      </c>
      <c r="D91" s="84">
        <f t="shared" si="1"/>
        <v>0</v>
      </c>
      <c r="E91" s="88"/>
      <c r="F91" s="89"/>
      <c r="G91" s="86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90"/>
      <c r="W91" s="90"/>
      <c r="X91" s="90"/>
    </row>
    <row r="92" spans="1:24" ht="29.25" customHeight="1">
      <c r="A92" s="163"/>
      <c r="B92" s="50">
        <v>79</v>
      </c>
      <c r="C92" s="61" t="s">
        <v>93</v>
      </c>
      <c r="D92" s="84">
        <f t="shared" si="1"/>
        <v>1</v>
      </c>
      <c r="E92" s="88"/>
      <c r="F92" s="89"/>
      <c r="G92" s="127">
        <v>1</v>
      </c>
      <c r="H92" s="128" t="s">
        <v>588</v>
      </c>
      <c r="I92" s="129">
        <v>475.9</v>
      </c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90"/>
      <c r="W92" s="90"/>
      <c r="X92" s="90"/>
    </row>
    <row r="93" spans="1:24" ht="29.25" customHeight="1">
      <c r="A93" s="163" t="s">
        <v>94</v>
      </c>
      <c r="B93" s="50">
        <v>80</v>
      </c>
      <c r="C93" s="62" t="s">
        <v>94</v>
      </c>
      <c r="D93" s="84">
        <f t="shared" si="1"/>
        <v>175</v>
      </c>
      <c r="E93" s="88"/>
      <c r="F93" s="89"/>
      <c r="G93" s="127">
        <v>85</v>
      </c>
      <c r="H93" s="128" t="s">
        <v>593</v>
      </c>
      <c r="I93" s="129" t="s">
        <v>707</v>
      </c>
      <c r="J93" s="87">
        <v>12</v>
      </c>
      <c r="K93" s="87" t="s">
        <v>259</v>
      </c>
      <c r="L93" s="87" t="s">
        <v>431</v>
      </c>
      <c r="M93" s="87">
        <v>5</v>
      </c>
      <c r="N93" s="87" t="s">
        <v>259</v>
      </c>
      <c r="O93" s="87" t="s">
        <v>356</v>
      </c>
      <c r="P93" s="87">
        <v>7</v>
      </c>
      <c r="Q93" s="87" t="s">
        <v>259</v>
      </c>
      <c r="R93" s="87" t="s">
        <v>447</v>
      </c>
      <c r="S93" s="87">
        <v>16</v>
      </c>
      <c r="T93" s="87" t="s">
        <v>288</v>
      </c>
      <c r="U93" s="87" t="s">
        <v>369</v>
      </c>
      <c r="V93" s="90">
        <v>50</v>
      </c>
      <c r="W93" s="90" t="s">
        <v>257</v>
      </c>
      <c r="X93" s="90" t="s">
        <v>810</v>
      </c>
    </row>
    <row r="94" spans="1:24" ht="29.25" customHeight="1">
      <c r="A94" s="163"/>
      <c r="B94" s="50">
        <v>81</v>
      </c>
      <c r="C94" s="61" t="s">
        <v>95</v>
      </c>
      <c r="D94" s="84">
        <f t="shared" si="1"/>
        <v>0</v>
      </c>
      <c r="E94" s="88"/>
      <c r="F94" s="89"/>
      <c r="G94" s="127"/>
      <c r="H94" s="128">
        <v>0</v>
      </c>
      <c r="I94" s="129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90"/>
      <c r="W94" s="90"/>
      <c r="X94" s="90"/>
    </row>
    <row r="95" spans="1:24" ht="29.25" customHeight="1">
      <c r="A95" s="163"/>
      <c r="B95" s="50">
        <v>82</v>
      </c>
      <c r="C95" s="61" t="s">
        <v>96</v>
      </c>
      <c r="D95" s="84">
        <f t="shared" si="1"/>
        <v>0</v>
      </c>
      <c r="E95" s="88"/>
      <c r="F95" s="89"/>
      <c r="G95" s="127"/>
      <c r="H95" s="128" t="s">
        <v>668</v>
      </c>
      <c r="I95" s="129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90"/>
      <c r="W95" s="90"/>
      <c r="X95" s="90"/>
    </row>
    <row r="96" spans="1:24" ht="29.25" customHeight="1">
      <c r="A96" s="163"/>
      <c r="B96" s="50">
        <v>83</v>
      </c>
      <c r="C96" s="61" t="s">
        <v>97</v>
      </c>
      <c r="D96" s="84">
        <f t="shared" si="1"/>
        <v>41</v>
      </c>
      <c r="E96" s="88"/>
      <c r="F96" s="89"/>
      <c r="G96" s="127">
        <v>8</v>
      </c>
      <c r="H96" s="128" t="s">
        <v>599</v>
      </c>
      <c r="I96" s="129" t="s">
        <v>708</v>
      </c>
      <c r="J96" s="87">
        <v>5</v>
      </c>
      <c r="K96" s="87" t="s">
        <v>282</v>
      </c>
      <c r="L96" s="87" t="s">
        <v>370</v>
      </c>
      <c r="M96" s="87">
        <v>7</v>
      </c>
      <c r="N96" s="87" t="s">
        <v>288</v>
      </c>
      <c r="O96" s="87" t="s">
        <v>357</v>
      </c>
      <c r="P96" s="87">
        <v>13</v>
      </c>
      <c r="Q96" s="87" t="s">
        <v>282</v>
      </c>
      <c r="R96" s="87" t="s">
        <v>446</v>
      </c>
      <c r="S96" s="87">
        <v>3</v>
      </c>
      <c r="T96" s="87" t="s">
        <v>282</v>
      </c>
      <c r="U96" s="87" t="s">
        <v>370</v>
      </c>
      <c r="V96" s="90">
        <v>5</v>
      </c>
      <c r="W96" s="90" t="s">
        <v>257</v>
      </c>
      <c r="X96" s="90" t="s">
        <v>811</v>
      </c>
    </row>
    <row r="97" spans="1:24" ht="29.25" customHeight="1">
      <c r="A97" s="163"/>
      <c r="B97" s="50">
        <v>84</v>
      </c>
      <c r="C97" s="61" t="s">
        <v>98</v>
      </c>
      <c r="D97" s="84">
        <f t="shared" si="1"/>
        <v>0</v>
      </c>
      <c r="E97" s="88"/>
      <c r="F97" s="89"/>
      <c r="G97" s="127"/>
      <c r="H97" s="128" t="s">
        <v>617</v>
      </c>
      <c r="I97" s="129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</row>
    <row r="98" spans="1:24" ht="29.25" customHeight="1">
      <c r="A98" s="163" t="s">
        <v>99</v>
      </c>
      <c r="B98" s="50">
        <v>85</v>
      </c>
      <c r="C98" s="62" t="s">
        <v>99</v>
      </c>
      <c r="D98" s="84">
        <f t="shared" si="1"/>
        <v>5</v>
      </c>
      <c r="E98" s="88"/>
      <c r="F98" s="89"/>
      <c r="G98" s="127">
        <v>5</v>
      </c>
      <c r="H98" s="128" t="s">
        <v>601</v>
      </c>
      <c r="I98" s="129" t="s">
        <v>672</v>
      </c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</row>
    <row r="99" spans="1:24" ht="29.25" customHeight="1">
      <c r="A99" s="163"/>
      <c r="B99" s="50">
        <v>86</v>
      </c>
      <c r="C99" s="61" t="s">
        <v>100</v>
      </c>
      <c r="D99" s="84">
        <f t="shared" si="1"/>
        <v>0</v>
      </c>
      <c r="E99" s="88"/>
      <c r="F99" s="89"/>
      <c r="G99" s="127"/>
      <c r="H99" s="128">
        <v>0</v>
      </c>
      <c r="I99" s="129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</row>
    <row r="100" spans="1:24" ht="29.25" customHeight="1">
      <c r="A100" s="163"/>
      <c r="B100" s="50">
        <v>87</v>
      </c>
      <c r="C100" s="61" t="s">
        <v>101</v>
      </c>
      <c r="D100" s="84">
        <f t="shared" si="1"/>
        <v>110</v>
      </c>
      <c r="E100" s="88"/>
      <c r="F100" s="89"/>
      <c r="G100" s="127">
        <v>22</v>
      </c>
      <c r="H100" s="128" t="s">
        <v>603</v>
      </c>
      <c r="I100" s="129" t="s">
        <v>709</v>
      </c>
      <c r="J100" s="87">
        <v>8</v>
      </c>
      <c r="K100" s="87" t="s">
        <v>282</v>
      </c>
      <c r="L100" s="87" t="s">
        <v>432</v>
      </c>
      <c r="M100" s="87">
        <v>29</v>
      </c>
      <c r="N100" s="87" t="s">
        <v>282</v>
      </c>
      <c r="O100" s="87" t="s">
        <v>359</v>
      </c>
      <c r="P100" s="87">
        <v>21</v>
      </c>
      <c r="Q100" s="87" t="s">
        <v>282</v>
      </c>
      <c r="R100" s="87" t="s">
        <v>359</v>
      </c>
      <c r="S100" s="87">
        <v>20</v>
      </c>
      <c r="T100" s="87" t="s">
        <v>445</v>
      </c>
      <c r="U100" s="87"/>
      <c r="V100" s="90">
        <v>10</v>
      </c>
      <c r="W100" s="90" t="s">
        <v>609</v>
      </c>
      <c r="X100" s="90" t="s">
        <v>812</v>
      </c>
    </row>
    <row r="101" spans="1:24" ht="29.25" customHeight="1">
      <c r="A101" s="163"/>
      <c r="B101" s="50">
        <v>88</v>
      </c>
      <c r="C101" s="61" t="s">
        <v>102</v>
      </c>
      <c r="D101" s="84">
        <f t="shared" si="1"/>
        <v>0</v>
      </c>
      <c r="E101" s="88"/>
      <c r="F101" s="89"/>
      <c r="G101" s="127"/>
      <c r="H101" s="128" t="s">
        <v>588</v>
      </c>
      <c r="I101" s="129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90"/>
      <c r="W101" s="90"/>
      <c r="X101" s="90"/>
    </row>
    <row r="102" spans="1:24" ht="29.25" customHeight="1">
      <c r="A102" s="163"/>
      <c r="B102" s="50">
        <v>89</v>
      </c>
      <c r="C102" s="61" t="s">
        <v>103</v>
      </c>
      <c r="D102" s="84">
        <f t="shared" si="1"/>
        <v>12</v>
      </c>
      <c r="E102" s="88"/>
      <c r="F102" s="89"/>
      <c r="G102" s="127">
        <v>4</v>
      </c>
      <c r="H102" s="128" t="s">
        <v>605</v>
      </c>
      <c r="I102" s="129" t="s">
        <v>710</v>
      </c>
      <c r="J102" s="87"/>
      <c r="K102" s="87"/>
      <c r="L102" s="87"/>
      <c r="M102" s="87">
        <v>5</v>
      </c>
      <c r="N102" s="87" t="s">
        <v>259</v>
      </c>
      <c r="O102" s="87" t="s">
        <v>360</v>
      </c>
      <c r="P102" s="87">
        <v>3</v>
      </c>
      <c r="Q102" s="87" t="s">
        <v>259</v>
      </c>
      <c r="R102" s="87" t="s">
        <v>378</v>
      </c>
      <c r="S102" s="87"/>
      <c r="T102" s="87"/>
      <c r="U102" s="87"/>
      <c r="V102" s="90"/>
      <c r="W102" s="90"/>
      <c r="X102" s="90"/>
    </row>
    <row r="103" spans="1:24" ht="29.25" customHeight="1">
      <c r="A103" s="163"/>
      <c r="B103" s="50">
        <v>90</v>
      </c>
      <c r="C103" s="61" t="s">
        <v>104</v>
      </c>
      <c r="D103" s="84">
        <f t="shared" si="1"/>
        <v>0</v>
      </c>
      <c r="E103" s="88"/>
      <c r="F103" s="89"/>
      <c r="G103" s="127"/>
      <c r="H103" s="128" t="s">
        <v>590</v>
      </c>
      <c r="I103" s="129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90"/>
      <c r="W103" s="90"/>
      <c r="X103" s="90"/>
    </row>
    <row r="104" spans="1:24" ht="29.25" customHeight="1">
      <c r="A104" s="46" t="s">
        <v>105</v>
      </c>
      <c r="B104" s="50">
        <v>91</v>
      </c>
      <c r="C104" s="62" t="s">
        <v>105</v>
      </c>
      <c r="D104" s="84">
        <f t="shared" si="1"/>
        <v>421</v>
      </c>
      <c r="E104" s="88"/>
      <c r="F104" s="89"/>
      <c r="G104" s="127">
        <v>84</v>
      </c>
      <c r="H104" s="128" t="s">
        <v>607</v>
      </c>
      <c r="I104" s="129" t="s">
        <v>711</v>
      </c>
      <c r="J104" s="87">
        <v>37</v>
      </c>
      <c r="K104" s="87" t="s">
        <v>435</v>
      </c>
      <c r="L104" s="87" t="s">
        <v>436</v>
      </c>
      <c r="M104" s="87">
        <v>72</v>
      </c>
      <c r="N104" s="87" t="s">
        <v>443</v>
      </c>
      <c r="O104" s="87" t="s">
        <v>365</v>
      </c>
      <c r="P104" s="87">
        <v>33</v>
      </c>
      <c r="Q104" s="87" t="s">
        <v>384</v>
      </c>
      <c r="R104" s="87" t="s">
        <v>375</v>
      </c>
      <c r="S104" s="87">
        <v>115</v>
      </c>
      <c r="T104" s="87" t="s">
        <v>269</v>
      </c>
      <c r="U104" s="87" t="s">
        <v>375</v>
      </c>
      <c r="V104" s="90">
        <v>80</v>
      </c>
      <c r="W104" s="90" t="s">
        <v>609</v>
      </c>
      <c r="X104" s="90">
        <v>90</v>
      </c>
    </row>
    <row r="105" spans="1:24" ht="29.25" customHeight="1">
      <c r="A105" s="46" t="s">
        <v>174</v>
      </c>
      <c r="B105" s="50">
        <v>92</v>
      </c>
      <c r="C105" s="62" t="s">
        <v>106</v>
      </c>
      <c r="D105" s="84">
        <f t="shared" si="1"/>
        <v>3</v>
      </c>
      <c r="E105" s="88"/>
      <c r="F105" s="89"/>
      <c r="G105" s="127">
        <v>3</v>
      </c>
      <c r="H105" s="128" t="s">
        <v>588</v>
      </c>
      <c r="I105" s="129">
        <v>3379</v>
      </c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90"/>
      <c r="W105" s="90"/>
      <c r="X105" s="90"/>
    </row>
    <row r="106" spans="1:24" ht="29.25" customHeight="1">
      <c r="A106" s="46" t="s">
        <v>107</v>
      </c>
      <c r="B106" s="50">
        <v>93</v>
      </c>
      <c r="C106" s="62" t="s">
        <v>108</v>
      </c>
      <c r="D106" s="84">
        <f t="shared" si="1"/>
        <v>3</v>
      </c>
      <c r="E106" s="88"/>
      <c r="F106" s="89"/>
      <c r="G106" s="127"/>
      <c r="H106" s="128" t="s">
        <v>588</v>
      </c>
      <c r="I106" s="129"/>
      <c r="J106" s="87"/>
      <c r="K106" s="87"/>
      <c r="L106" s="87"/>
      <c r="M106" s="87">
        <v>1</v>
      </c>
      <c r="N106" s="87" t="s">
        <v>259</v>
      </c>
      <c r="O106" s="87" t="s">
        <v>361</v>
      </c>
      <c r="P106" s="87">
        <v>1</v>
      </c>
      <c r="Q106" s="87" t="s">
        <v>259</v>
      </c>
      <c r="R106" s="87" t="s">
        <v>379</v>
      </c>
      <c r="S106" s="87">
        <v>1</v>
      </c>
      <c r="T106" s="87" t="s">
        <v>259</v>
      </c>
      <c r="U106" s="87" t="s">
        <v>267</v>
      </c>
      <c r="V106" s="90"/>
      <c r="W106" s="90"/>
      <c r="X106" s="90"/>
    </row>
    <row r="107" spans="1:24" ht="29.25" customHeight="1">
      <c r="A107" s="163" t="s">
        <v>175</v>
      </c>
      <c r="B107" s="50">
        <v>94</v>
      </c>
      <c r="C107" s="62" t="s">
        <v>109</v>
      </c>
      <c r="D107" s="84">
        <f t="shared" si="1"/>
        <v>20</v>
      </c>
      <c r="E107" s="88"/>
      <c r="F107" s="89"/>
      <c r="G107" s="127">
        <v>17</v>
      </c>
      <c r="H107" s="128" t="s">
        <v>605</v>
      </c>
      <c r="I107" s="129" t="s">
        <v>712</v>
      </c>
      <c r="J107" s="87">
        <v>3</v>
      </c>
      <c r="K107" s="87" t="s">
        <v>259</v>
      </c>
      <c r="L107" s="87" t="s">
        <v>350</v>
      </c>
      <c r="M107" s="87"/>
      <c r="N107" s="87"/>
      <c r="O107" s="87"/>
      <c r="P107" s="87"/>
      <c r="Q107" s="87"/>
      <c r="R107" s="87"/>
      <c r="S107" s="87"/>
      <c r="T107" s="87"/>
      <c r="U107" s="87"/>
      <c r="V107" s="90"/>
      <c r="W107" s="90"/>
      <c r="X107" s="90"/>
    </row>
    <row r="108" spans="1:24" ht="29.25" customHeight="1">
      <c r="A108" s="163"/>
      <c r="B108" s="50">
        <v>95</v>
      </c>
      <c r="C108" s="62" t="s">
        <v>110</v>
      </c>
      <c r="D108" s="84">
        <f t="shared" si="1"/>
        <v>0</v>
      </c>
      <c r="E108" s="88"/>
      <c r="F108" s="89"/>
      <c r="G108" s="127"/>
      <c r="H108" s="128" t="s">
        <v>681</v>
      </c>
      <c r="I108" s="129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90"/>
      <c r="W108" s="90"/>
      <c r="X108" s="90"/>
    </row>
    <row r="109" spans="1:24" ht="29.25" customHeight="1">
      <c r="A109" s="163"/>
      <c r="B109" s="50">
        <v>96</v>
      </c>
      <c r="C109" s="62" t="s">
        <v>111</v>
      </c>
      <c r="D109" s="84">
        <f t="shared" si="1"/>
        <v>171</v>
      </c>
      <c r="E109" s="88"/>
      <c r="F109" s="89"/>
      <c r="G109" s="127">
        <v>15</v>
      </c>
      <c r="H109" s="128" t="s">
        <v>605</v>
      </c>
      <c r="I109" s="129" t="s">
        <v>713</v>
      </c>
      <c r="J109" s="87">
        <v>39</v>
      </c>
      <c r="K109" s="87" t="s">
        <v>259</v>
      </c>
      <c r="L109" s="87" t="s">
        <v>351</v>
      </c>
      <c r="M109" s="87">
        <v>61</v>
      </c>
      <c r="N109" s="87" t="s">
        <v>259</v>
      </c>
      <c r="O109" s="87" t="s">
        <v>358</v>
      </c>
      <c r="P109" s="87">
        <v>29</v>
      </c>
      <c r="Q109" s="87" t="s">
        <v>259</v>
      </c>
      <c r="R109" s="87" t="s">
        <v>377</v>
      </c>
      <c r="S109" s="87">
        <v>27</v>
      </c>
      <c r="T109" s="87" t="s">
        <v>259</v>
      </c>
      <c r="U109" s="87" t="s">
        <v>351</v>
      </c>
      <c r="V109" s="90"/>
      <c r="W109" s="90"/>
      <c r="X109" s="90"/>
    </row>
    <row r="110" spans="1:24" ht="29.25" customHeight="1">
      <c r="A110" s="163"/>
      <c r="B110" s="50">
        <v>97</v>
      </c>
      <c r="C110" s="62" t="s">
        <v>112</v>
      </c>
      <c r="D110" s="84">
        <f t="shared" si="1"/>
        <v>4</v>
      </c>
      <c r="E110" s="88"/>
      <c r="F110" s="89"/>
      <c r="G110" s="127">
        <v>4</v>
      </c>
      <c r="H110" s="128" t="s">
        <v>613</v>
      </c>
      <c r="I110" s="129" t="s">
        <v>714</v>
      </c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90"/>
      <c r="W110" s="90"/>
      <c r="X110" s="90"/>
    </row>
    <row r="111" spans="1:24" ht="29.25" customHeight="1">
      <c r="A111" s="163"/>
      <c r="B111" s="50">
        <v>98</v>
      </c>
      <c r="C111" s="62" t="s">
        <v>113</v>
      </c>
      <c r="D111" s="84">
        <f t="shared" si="1"/>
        <v>2</v>
      </c>
      <c r="E111" s="88"/>
      <c r="F111" s="89"/>
      <c r="G111" s="127">
        <v>2</v>
      </c>
      <c r="H111" s="128" t="s">
        <v>588</v>
      </c>
      <c r="I111" s="129">
        <v>208.8</v>
      </c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90"/>
      <c r="W111" s="90"/>
      <c r="X111" s="90"/>
    </row>
    <row r="112" spans="1:24" ht="29.25" customHeight="1">
      <c r="A112" s="163"/>
      <c r="B112" s="50">
        <v>99</v>
      </c>
      <c r="C112" s="62" t="s">
        <v>114</v>
      </c>
      <c r="D112" s="84">
        <f t="shared" si="1"/>
        <v>0</v>
      </c>
      <c r="E112" s="88"/>
      <c r="F112" s="89"/>
      <c r="G112" s="127"/>
      <c r="H112" s="128" t="s">
        <v>543</v>
      </c>
      <c r="I112" s="129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90"/>
      <c r="W112" s="90"/>
      <c r="X112" s="90"/>
    </row>
    <row r="113" spans="1:24" ht="29.25" customHeight="1">
      <c r="A113" s="163"/>
      <c r="B113" s="50">
        <v>100</v>
      </c>
      <c r="C113" s="62" t="s">
        <v>115</v>
      </c>
      <c r="D113" s="84">
        <f t="shared" si="1"/>
        <v>3</v>
      </c>
      <c r="E113" s="88"/>
      <c r="F113" s="89"/>
      <c r="G113" s="127">
        <v>3</v>
      </c>
      <c r="H113" s="128" t="s">
        <v>585</v>
      </c>
      <c r="I113" s="129">
        <v>163.6</v>
      </c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90"/>
      <c r="W113" s="90"/>
      <c r="X113" s="90"/>
    </row>
    <row r="114" spans="1:24" ht="29.25" customHeight="1">
      <c r="A114" s="163" t="s">
        <v>116</v>
      </c>
      <c r="B114" s="50">
        <v>101</v>
      </c>
      <c r="C114" s="62" t="s">
        <v>116</v>
      </c>
      <c r="D114" s="84">
        <f t="shared" si="1"/>
        <v>69</v>
      </c>
      <c r="E114" s="88"/>
      <c r="F114" s="89"/>
      <c r="G114" s="127">
        <v>8</v>
      </c>
      <c r="H114" s="128" t="s">
        <v>615</v>
      </c>
      <c r="I114" s="129" t="s">
        <v>715</v>
      </c>
      <c r="J114" s="87">
        <v>11</v>
      </c>
      <c r="K114" s="87" t="s">
        <v>259</v>
      </c>
      <c r="L114" s="87" t="s">
        <v>341</v>
      </c>
      <c r="M114" s="87">
        <v>11</v>
      </c>
      <c r="N114" s="87" t="s">
        <v>259</v>
      </c>
      <c r="O114" s="87" t="s">
        <v>301</v>
      </c>
      <c r="P114" s="87">
        <v>9</v>
      </c>
      <c r="Q114" s="87" t="s">
        <v>261</v>
      </c>
      <c r="R114" s="87" t="s">
        <v>448</v>
      </c>
      <c r="S114" s="87">
        <v>10</v>
      </c>
      <c r="T114" s="87" t="s">
        <v>259</v>
      </c>
      <c r="U114" s="87" t="s">
        <v>286</v>
      </c>
      <c r="V114" s="90">
        <v>20</v>
      </c>
      <c r="W114" s="90" t="s">
        <v>609</v>
      </c>
      <c r="X114" s="90" t="s">
        <v>813</v>
      </c>
    </row>
    <row r="115" spans="1:24" ht="29.25" customHeight="1">
      <c r="A115" s="163"/>
      <c r="B115" s="50">
        <v>102</v>
      </c>
      <c r="C115" s="62" t="s">
        <v>117</v>
      </c>
      <c r="D115" s="84">
        <f t="shared" si="1"/>
        <v>0</v>
      </c>
      <c r="E115" s="88"/>
      <c r="F115" s="89"/>
      <c r="G115" s="127"/>
      <c r="H115" s="128">
        <v>0</v>
      </c>
      <c r="I115" s="129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90"/>
      <c r="W115" s="90"/>
      <c r="X115" s="90"/>
    </row>
    <row r="116" spans="1:24" ht="29.25" customHeight="1">
      <c r="A116" s="163"/>
      <c r="B116" s="50">
        <v>103</v>
      </c>
      <c r="C116" s="62" t="s">
        <v>118</v>
      </c>
      <c r="D116" s="84">
        <f t="shared" si="1"/>
        <v>1</v>
      </c>
      <c r="E116" s="88"/>
      <c r="F116" s="89"/>
      <c r="G116" s="127">
        <v>1</v>
      </c>
      <c r="H116" s="128" t="s">
        <v>617</v>
      </c>
      <c r="I116" s="129">
        <v>140.2</v>
      </c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90"/>
      <c r="W116" s="90"/>
      <c r="X116" s="90"/>
    </row>
    <row r="117" spans="1:24" ht="29.25" customHeight="1">
      <c r="A117" s="163"/>
      <c r="B117" s="50">
        <v>104</v>
      </c>
      <c r="C117" s="62" t="s">
        <v>119</v>
      </c>
      <c r="D117" s="84">
        <f t="shared" si="1"/>
        <v>0</v>
      </c>
      <c r="E117" s="88"/>
      <c r="F117" s="89"/>
      <c r="G117" s="127"/>
      <c r="H117" s="128" t="s">
        <v>588</v>
      </c>
      <c r="I117" s="129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90"/>
      <c r="W117" s="90"/>
      <c r="X117" s="90"/>
    </row>
    <row r="118" spans="1:24" ht="29.25" customHeight="1">
      <c r="A118" s="163"/>
      <c r="B118" s="50">
        <v>105</v>
      </c>
      <c r="C118" s="62" t="s">
        <v>120</v>
      </c>
      <c r="D118" s="84">
        <f t="shared" si="1"/>
        <v>0</v>
      </c>
      <c r="E118" s="88"/>
      <c r="F118" s="89"/>
      <c r="G118" s="127"/>
      <c r="H118" s="128">
        <v>0</v>
      </c>
      <c r="I118" s="129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90"/>
      <c r="W118" s="90"/>
      <c r="X118" s="90"/>
    </row>
    <row r="119" spans="1:24" ht="29.25" customHeight="1">
      <c r="A119" s="163"/>
      <c r="B119" s="50">
        <v>106</v>
      </c>
      <c r="C119" s="62" t="s">
        <v>121</v>
      </c>
      <c r="D119" s="84">
        <f t="shared" si="1"/>
        <v>0</v>
      </c>
      <c r="E119" s="88"/>
      <c r="F119" s="89"/>
      <c r="G119" s="127"/>
      <c r="H119" s="128" t="s">
        <v>588</v>
      </c>
      <c r="I119" s="129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90"/>
      <c r="W119" s="90"/>
      <c r="X119" s="90"/>
    </row>
    <row r="120" spans="1:24" ht="29.25" customHeight="1">
      <c r="A120" s="163"/>
      <c r="B120" s="50">
        <v>107</v>
      </c>
      <c r="C120" s="62" t="s">
        <v>122</v>
      </c>
      <c r="D120" s="84">
        <f t="shared" si="1"/>
        <v>0</v>
      </c>
      <c r="E120" s="88"/>
      <c r="F120" s="89"/>
      <c r="G120" s="127"/>
      <c r="H120" s="128" t="s">
        <v>588</v>
      </c>
      <c r="I120" s="129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90"/>
      <c r="W120" s="90"/>
      <c r="X120" s="90"/>
    </row>
    <row r="121" spans="1:24" ht="29.25" customHeight="1">
      <c r="A121" s="163"/>
      <c r="B121" s="50">
        <v>108</v>
      </c>
      <c r="C121" s="62" t="s">
        <v>123</v>
      </c>
      <c r="D121" s="84">
        <f t="shared" si="1"/>
        <v>0</v>
      </c>
      <c r="E121" s="88"/>
      <c r="F121" s="89"/>
      <c r="G121" s="127"/>
      <c r="H121" s="128" t="s">
        <v>688</v>
      </c>
      <c r="I121" s="129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90"/>
      <c r="W121" s="90"/>
      <c r="X121" s="90"/>
    </row>
    <row r="122" spans="1:24" ht="29.25" customHeight="1">
      <c r="A122" s="163"/>
      <c r="B122" s="50">
        <v>109</v>
      </c>
      <c r="C122" s="62" t="s">
        <v>124</v>
      </c>
      <c r="D122" s="84">
        <f t="shared" si="1"/>
        <v>0</v>
      </c>
      <c r="E122" s="88"/>
      <c r="F122" s="89"/>
      <c r="G122" s="127"/>
      <c r="H122" s="128">
        <v>0</v>
      </c>
      <c r="I122" s="129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90"/>
      <c r="W122" s="90"/>
      <c r="X122" s="90"/>
    </row>
    <row r="123" spans="1:24" ht="29.25" customHeight="1">
      <c r="A123" s="163"/>
      <c r="B123" s="50">
        <v>110</v>
      </c>
      <c r="C123" s="62" t="s">
        <v>125</v>
      </c>
      <c r="D123" s="84">
        <f t="shared" si="1"/>
        <v>0</v>
      </c>
      <c r="E123" s="88"/>
      <c r="F123" s="89"/>
      <c r="G123" s="127"/>
      <c r="H123" s="128" t="s">
        <v>588</v>
      </c>
      <c r="I123" s="129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90"/>
      <c r="W123" s="90"/>
      <c r="X123" s="90"/>
    </row>
    <row r="124" spans="1:24" ht="29.25" customHeight="1">
      <c r="A124" s="163"/>
      <c r="B124" s="50">
        <v>111</v>
      </c>
      <c r="C124" s="62" t="s">
        <v>126</v>
      </c>
      <c r="D124" s="84">
        <f t="shared" si="1"/>
        <v>5</v>
      </c>
      <c r="E124" s="88"/>
      <c r="F124" s="89"/>
      <c r="G124" s="127"/>
      <c r="H124" s="128" t="s">
        <v>689</v>
      </c>
      <c r="I124" s="129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90">
        <v>5</v>
      </c>
      <c r="W124" s="90" t="s">
        <v>609</v>
      </c>
      <c r="X124" s="90">
        <v>1000</v>
      </c>
    </row>
    <row r="125" spans="1:24" ht="29.25" customHeight="1">
      <c r="A125" s="163"/>
      <c r="B125" s="50">
        <v>112</v>
      </c>
      <c r="C125" s="62" t="s">
        <v>127</v>
      </c>
      <c r="D125" s="84">
        <f t="shared" si="1"/>
        <v>0</v>
      </c>
      <c r="E125" s="88"/>
      <c r="F125" s="89"/>
      <c r="G125" s="127"/>
      <c r="H125" s="128">
        <v>0</v>
      </c>
      <c r="I125" s="129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</row>
    <row r="126" spans="1:24" ht="29.25" customHeight="1">
      <c r="A126" s="163"/>
      <c r="B126" s="50">
        <v>113</v>
      </c>
      <c r="C126" s="62" t="s">
        <v>128</v>
      </c>
      <c r="D126" s="84">
        <f t="shared" si="1"/>
        <v>38</v>
      </c>
      <c r="E126" s="88"/>
      <c r="F126" s="89"/>
      <c r="G126" s="127">
        <v>38</v>
      </c>
      <c r="H126" s="128" t="s">
        <v>588</v>
      </c>
      <c r="I126" s="129">
        <v>620</v>
      </c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</row>
    <row r="127" spans="1:24" ht="29.25" customHeight="1">
      <c r="A127" s="163"/>
      <c r="B127" s="50">
        <v>114</v>
      </c>
      <c r="C127" s="62" t="s">
        <v>129</v>
      </c>
      <c r="D127" s="84">
        <f t="shared" si="1"/>
        <v>0</v>
      </c>
      <c r="E127" s="88"/>
      <c r="F127" s="89"/>
      <c r="G127" s="127"/>
      <c r="H127" s="128"/>
      <c r="I127" s="129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</row>
    <row r="128" spans="1:24" ht="29.25" customHeight="1">
      <c r="A128" s="163"/>
      <c r="B128" s="50">
        <v>115</v>
      </c>
      <c r="C128" s="62" t="s">
        <v>130</v>
      </c>
      <c r="D128" s="84">
        <f t="shared" si="1"/>
        <v>0</v>
      </c>
      <c r="E128" s="88"/>
      <c r="F128" s="89"/>
      <c r="G128" s="127"/>
      <c r="H128" s="128"/>
      <c r="I128" s="129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</row>
    <row r="129" spans="1:24" ht="29.25" customHeight="1">
      <c r="A129" s="163"/>
      <c r="B129" s="50">
        <v>116</v>
      </c>
      <c r="C129" s="62" t="s">
        <v>131</v>
      </c>
      <c r="D129" s="84">
        <f t="shared" si="1"/>
        <v>0</v>
      </c>
      <c r="E129" s="88"/>
      <c r="F129" s="89"/>
      <c r="G129" s="127"/>
      <c r="H129" s="128"/>
      <c r="I129" s="129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</row>
    <row r="130" spans="1:24" ht="29.25" customHeight="1">
      <c r="A130" s="163"/>
      <c r="B130" s="50">
        <v>117</v>
      </c>
      <c r="C130" s="62" t="s">
        <v>132</v>
      </c>
      <c r="D130" s="84">
        <f t="shared" si="1"/>
        <v>0</v>
      </c>
      <c r="E130" s="88"/>
      <c r="F130" s="89"/>
      <c r="G130" s="127"/>
      <c r="H130" s="128"/>
      <c r="I130" s="129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</row>
    <row r="131" spans="1:24" ht="29.25" customHeight="1">
      <c r="A131" s="163"/>
      <c r="B131" s="50">
        <v>118</v>
      </c>
      <c r="C131" s="62" t="s">
        <v>133</v>
      </c>
      <c r="D131" s="84">
        <f t="shared" si="1"/>
        <v>0</v>
      </c>
      <c r="E131" s="88"/>
      <c r="F131" s="89"/>
      <c r="G131" s="127"/>
      <c r="H131" s="128"/>
      <c r="I131" s="129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</row>
    <row r="132" spans="1:24" ht="29.25" customHeight="1">
      <c r="A132" s="163"/>
      <c r="B132" s="50">
        <v>119</v>
      </c>
      <c r="C132" s="62" t="s">
        <v>134</v>
      </c>
      <c r="D132" s="84">
        <f t="shared" si="1"/>
        <v>0</v>
      </c>
      <c r="E132" s="88"/>
      <c r="F132" s="89"/>
      <c r="G132" s="127"/>
      <c r="H132" s="128"/>
      <c r="I132" s="129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</row>
    <row r="133" spans="1:24" ht="29.25" customHeight="1">
      <c r="A133" s="163"/>
      <c r="B133" s="50">
        <v>120</v>
      </c>
      <c r="C133" s="62" t="s">
        <v>135</v>
      </c>
      <c r="D133" s="84">
        <f t="shared" si="1"/>
        <v>0</v>
      </c>
      <c r="E133" s="88"/>
      <c r="F133" s="89"/>
      <c r="G133" s="127"/>
      <c r="H133" s="128"/>
      <c r="I133" s="129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</row>
    <row r="134" spans="1:24" ht="29.25" customHeight="1">
      <c r="A134" s="163"/>
      <c r="B134" s="50">
        <v>121</v>
      </c>
      <c r="C134" s="62" t="s">
        <v>136</v>
      </c>
      <c r="D134" s="84">
        <f t="shared" si="1"/>
        <v>0</v>
      </c>
      <c r="E134" s="88"/>
      <c r="F134" s="89"/>
      <c r="G134" s="127"/>
      <c r="H134" s="128"/>
      <c r="I134" s="129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</row>
    <row r="135" spans="1:24" ht="29.25" customHeight="1">
      <c r="A135" s="163"/>
      <c r="B135" s="50">
        <v>122</v>
      </c>
      <c r="C135" s="62" t="s">
        <v>137</v>
      </c>
      <c r="D135" s="84">
        <f t="shared" si="1"/>
        <v>0</v>
      </c>
      <c r="E135" s="88"/>
      <c r="F135" s="89"/>
      <c r="G135" s="127"/>
      <c r="H135" s="128"/>
      <c r="I135" s="129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</row>
    <row r="136" spans="1:24" ht="29.25" customHeight="1">
      <c r="A136" s="163"/>
      <c r="B136" s="50">
        <v>123</v>
      </c>
      <c r="C136" s="62" t="s">
        <v>138</v>
      </c>
      <c r="D136" s="84">
        <f t="shared" si="1"/>
        <v>0</v>
      </c>
      <c r="E136" s="88"/>
      <c r="F136" s="89"/>
      <c r="G136" s="127"/>
      <c r="H136" s="128"/>
      <c r="I136" s="129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</row>
    <row r="137" spans="1:24" ht="29.25" customHeight="1">
      <c r="A137" s="163" t="s">
        <v>139</v>
      </c>
      <c r="B137" s="50">
        <v>124</v>
      </c>
      <c r="C137" s="62" t="s">
        <v>140</v>
      </c>
      <c r="D137" s="84">
        <f t="shared" si="1"/>
        <v>0</v>
      </c>
      <c r="E137" s="88"/>
      <c r="F137" s="89"/>
      <c r="G137" s="127"/>
      <c r="H137" s="128"/>
      <c r="I137" s="129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</row>
    <row r="138" spans="1:24" ht="29.25" customHeight="1">
      <c r="A138" s="163"/>
      <c r="B138" s="50">
        <v>125</v>
      </c>
      <c r="C138" s="62" t="s">
        <v>139</v>
      </c>
      <c r="D138" s="84">
        <f aca="true" t="shared" si="2" ref="D138:D157">G138+J138+M138+P138+S138+V138</f>
        <v>23</v>
      </c>
      <c r="E138" s="88"/>
      <c r="F138" s="89"/>
      <c r="G138" s="127">
        <v>2</v>
      </c>
      <c r="H138" s="128" t="s">
        <v>618</v>
      </c>
      <c r="I138" s="129">
        <v>224.2</v>
      </c>
      <c r="J138" s="87">
        <v>1</v>
      </c>
      <c r="K138" s="87" t="s">
        <v>336</v>
      </c>
      <c r="L138" s="87">
        <v>200</v>
      </c>
      <c r="M138" s="87"/>
      <c r="N138" s="87"/>
      <c r="O138" s="87"/>
      <c r="P138" s="87"/>
      <c r="Q138" s="87"/>
      <c r="R138" s="87"/>
      <c r="S138" s="87"/>
      <c r="T138" s="87"/>
      <c r="U138" s="87"/>
      <c r="V138" s="90">
        <v>20</v>
      </c>
      <c r="W138" s="90" t="s">
        <v>609</v>
      </c>
      <c r="X138" s="90">
        <v>204</v>
      </c>
    </row>
    <row r="139" spans="1:24" ht="29.25" customHeight="1">
      <c r="A139" s="163"/>
      <c r="B139" s="50">
        <v>126</v>
      </c>
      <c r="C139" s="62" t="s">
        <v>141</v>
      </c>
      <c r="D139" s="84">
        <f t="shared" si="2"/>
        <v>0</v>
      </c>
      <c r="E139" s="88"/>
      <c r="F139" s="89"/>
      <c r="G139" s="127"/>
      <c r="H139" s="128" t="s">
        <v>588</v>
      </c>
      <c r="I139" s="12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90"/>
      <c r="W139" s="90"/>
      <c r="X139" s="90"/>
    </row>
    <row r="140" spans="1:24" ht="29.25" customHeight="1">
      <c r="A140" s="163"/>
      <c r="B140" s="50">
        <v>127</v>
      </c>
      <c r="C140" s="62" t="s">
        <v>142</v>
      </c>
      <c r="D140" s="84">
        <f t="shared" si="2"/>
        <v>0</v>
      </c>
      <c r="E140" s="88"/>
      <c r="F140" s="89"/>
      <c r="G140" s="127"/>
      <c r="H140" s="128">
        <v>0</v>
      </c>
      <c r="I140" s="129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90"/>
      <c r="W140" s="90"/>
      <c r="X140" s="90"/>
    </row>
    <row r="141" spans="1:24" ht="29.25" customHeight="1">
      <c r="A141" s="163"/>
      <c r="B141" s="50">
        <v>128</v>
      </c>
      <c r="C141" s="62" t="s">
        <v>143</v>
      </c>
      <c r="D141" s="84">
        <f t="shared" si="2"/>
        <v>0</v>
      </c>
      <c r="E141" s="88"/>
      <c r="F141" s="89"/>
      <c r="G141" s="127"/>
      <c r="H141" s="128">
        <v>0</v>
      </c>
      <c r="I141" s="129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90"/>
      <c r="W141" s="90"/>
      <c r="X141" s="90"/>
    </row>
    <row r="142" spans="1:24" ht="29.25" customHeight="1">
      <c r="A142" s="163"/>
      <c r="B142" s="50">
        <v>129</v>
      </c>
      <c r="C142" s="62" t="s">
        <v>144</v>
      </c>
      <c r="D142" s="84">
        <f t="shared" si="2"/>
        <v>0</v>
      </c>
      <c r="E142" s="88"/>
      <c r="F142" s="89"/>
      <c r="G142" s="127"/>
      <c r="H142" s="128">
        <v>0</v>
      </c>
      <c r="I142" s="129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90"/>
      <c r="W142" s="90"/>
      <c r="X142" s="90"/>
    </row>
    <row r="143" spans="1:24" ht="29.25" customHeight="1">
      <c r="A143" s="163"/>
      <c r="B143" s="50">
        <v>130</v>
      </c>
      <c r="C143" s="62" t="s">
        <v>145</v>
      </c>
      <c r="D143" s="84">
        <f t="shared" si="2"/>
        <v>4</v>
      </c>
      <c r="E143" s="88"/>
      <c r="F143" s="89"/>
      <c r="G143" s="127">
        <v>4</v>
      </c>
      <c r="H143" s="128" t="s">
        <v>588</v>
      </c>
      <c r="I143" s="129" t="s">
        <v>620</v>
      </c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90"/>
      <c r="W143" s="90"/>
      <c r="X143" s="90"/>
    </row>
    <row r="144" spans="1:24" ht="29.25" customHeight="1">
      <c r="A144" s="163"/>
      <c r="B144" s="50">
        <v>131</v>
      </c>
      <c r="C144" s="62" t="s">
        <v>146</v>
      </c>
      <c r="D144" s="84">
        <f t="shared" si="2"/>
        <v>0</v>
      </c>
      <c r="E144" s="88"/>
      <c r="F144" s="89"/>
      <c r="G144" s="127"/>
      <c r="H144" s="128"/>
      <c r="I144" s="12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90"/>
      <c r="W144" s="90"/>
      <c r="X144" s="90"/>
    </row>
    <row r="145" spans="1:24" ht="29.25" customHeight="1">
      <c r="A145" s="163"/>
      <c r="B145" s="50">
        <v>132</v>
      </c>
      <c r="C145" s="62" t="s">
        <v>147</v>
      </c>
      <c r="D145" s="84">
        <f t="shared" si="2"/>
        <v>0</v>
      </c>
      <c r="E145" s="88"/>
      <c r="F145" s="89"/>
      <c r="G145" s="127"/>
      <c r="H145" s="128"/>
      <c r="I145" s="129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90"/>
      <c r="W145" s="90"/>
      <c r="X145" s="90"/>
    </row>
    <row r="146" spans="1:24" ht="29.25" customHeight="1">
      <c r="A146" s="163"/>
      <c r="B146" s="50">
        <v>133</v>
      </c>
      <c r="C146" s="62" t="s">
        <v>148</v>
      </c>
      <c r="D146" s="84">
        <f t="shared" si="2"/>
        <v>0</v>
      </c>
      <c r="E146" s="88"/>
      <c r="F146" s="89"/>
      <c r="G146" s="127"/>
      <c r="H146" s="128"/>
      <c r="I146" s="129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90"/>
      <c r="W146" s="90"/>
      <c r="X146" s="90"/>
    </row>
    <row r="147" spans="1:24" ht="29.25" customHeight="1">
      <c r="A147" s="163"/>
      <c r="B147" s="50">
        <v>134</v>
      </c>
      <c r="C147" s="62" t="s">
        <v>149</v>
      </c>
      <c r="D147" s="84">
        <f t="shared" si="2"/>
        <v>0</v>
      </c>
      <c r="E147" s="88"/>
      <c r="F147" s="89"/>
      <c r="G147" s="127"/>
      <c r="H147" s="128"/>
      <c r="I147" s="129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90"/>
      <c r="W147" s="90"/>
      <c r="X147" s="90"/>
    </row>
    <row r="148" spans="1:24" ht="29.25" customHeight="1">
      <c r="A148" s="163"/>
      <c r="B148" s="50">
        <v>135</v>
      </c>
      <c r="C148" s="62" t="s">
        <v>150</v>
      </c>
      <c r="D148" s="84">
        <f t="shared" si="2"/>
        <v>0</v>
      </c>
      <c r="E148" s="88"/>
      <c r="F148" s="89"/>
      <c r="G148" s="127"/>
      <c r="H148" s="128"/>
      <c r="I148" s="129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90"/>
      <c r="W148" s="90"/>
      <c r="X148" s="90"/>
    </row>
    <row r="149" spans="1:24" ht="29.25" customHeight="1">
      <c r="A149" s="163"/>
      <c r="B149" s="50">
        <v>136</v>
      </c>
      <c r="C149" s="62" t="s">
        <v>151</v>
      </c>
      <c r="D149" s="84">
        <f t="shared" si="2"/>
        <v>0</v>
      </c>
      <c r="E149" s="88"/>
      <c r="F149" s="89"/>
      <c r="G149" s="127"/>
      <c r="H149" s="128"/>
      <c r="I149" s="129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90"/>
      <c r="W149" s="90"/>
      <c r="X149" s="90"/>
    </row>
    <row r="150" spans="1:24" ht="29.25" customHeight="1">
      <c r="A150" s="163"/>
      <c r="B150" s="50">
        <v>137</v>
      </c>
      <c r="C150" s="62" t="s">
        <v>152</v>
      </c>
      <c r="D150" s="84">
        <f t="shared" si="2"/>
        <v>0</v>
      </c>
      <c r="E150" s="88"/>
      <c r="F150" s="89"/>
      <c r="G150" s="127"/>
      <c r="H150" s="128"/>
      <c r="I150" s="129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90"/>
      <c r="W150" s="90"/>
      <c r="X150" s="90"/>
    </row>
    <row r="151" spans="1:24" ht="29.25" customHeight="1">
      <c r="A151" s="163"/>
      <c r="B151" s="50">
        <v>138</v>
      </c>
      <c r="C151" s="62" t="s">
        <v>153</v>
      </c>
      <c r="D151" s="84">
        <f t="shared" si="2"/>
        <v>0</v>
      </c>
      <c r="E151" s="88"/>
      <c r="F151" s="89"/>
      <c r="G151" s="127"/>
      <c r="H151" s="128"/>
      <c r="I151" s="129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90"/>
      <c r="W151" s="90"/>
      <c r="X151" s="90"/>
    </row>
    <row r="152" spans="1:24" ht="29.25" customHeight="1">
      <c r="A152" s="163"/>
      <c r="B152" s="50">
        <v>139</v>
      </c>
      <c r="C152" s="62" t="s">
        <v>154</v>
      </c>
      <c r="D152" s="84">
        <f t="shared" si="2"/>
        <v>0</v>
      </c>
      <c r="E152" s="88"/>
      <c r="F152" s="89"/>
      <c r="G152" s="127"/>
      <c r="H152" s="128"/>
      <c r="I152" s="129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90"/>
      <c r="W152" s="90"/>
      <c r="X152" s="90"/>
    </row>
    <row r="153" spans="1:24" ht="29.25" customHeight="1">
      <c r="A153" s="163" t="s">
        <v>156</v>
      </c>
      <c r="B153" s="50">
        <v>140</v>
      </c>
      <c r="C153" s="62" t="s">
        <v>155</v>
      </c>
      <c r="D153" s="84">
        <f t="shared" si="2"/>
        <v>0</v>
      </c>
      <c r="E153" s="88"/>
      <c r="F153" s="89"/>
      <c r="G153" s="127"/>
      <c r="H153" s="128"/>
      <c r="I153" s="129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90"/>
      <c r="W153" s="90"/>
      <c r="X153" s="90"/>
    </row>
    <row r="154" spans="1:24" ht="29.25" customHeight="1">
      <c r="A154" s="163"/>
      <c r="B154" s="50">
        <v>141</v>
      </c>
      <c r="C154" s="62" t="s">
        <v>156</v>
      </c>
      <c r="D154" s="84">
        <f t="shared" si="2"/>
        <v>23</v>
      </c>
      <c r="E154" s="88"/>
      <c r="F154" s="89"/>
      <c r="G154" s="127">
        <v>7</v>
      </c>
      <c r="H154" s="128" t="s">
        <v>622</v>
      </c>
      <c r="I154" s="129" t="s">
        <v>716</v>
      </c>
      <c r="J154" s="87">
        <v>1</v>
      </c>
      <c r="K154" s="87" t="s">
        <v>336</v>
      </c>
      <c r="L154" s="87" t="s">
        <v>352</v>
      </c>
      <c r="M154" s="87">
        <v>3</v>
      </c>
      <c r="N154" s="87" t="s">
        <v>336</v>
      </c>
      <c r="O154" s="87" t="s">
        <v>441</v>
      </c>
      <c r="P154" s="87">
        <v>3</v>
      </c>
      <c r="Q154" s="87" t="s">
        <v>336</v>
      </c>
      <c r="R154" s="87" t="s">
        <v>380</v>
      </c>
      <c r="S154" s="87">
        <v>4</v>
      </c>
      <c r="T154" s="87" t="s">
        <v>336</v>
      </c>
      <c r="U154" s="87" t="s">
        <v>371</v>
      </c>
      <c r="V154" s="90">
        <v>5</v>
      </c>
      <c r="W154" s="90" t="s">
        <v>814</v>
      </c>
      <c r="X154" s="90">
        <v>90</v>
      </c>
    </row>
    <row r="155" spans="1:24" ht="29.25" customHeight="1">
      <c r="A155" s="163"/>
      <c r="B155" s="50">
        <v>142</v>
      </c>
      <c r="C155" s="62" t="s">
        <v>157</v>
      </c>
      <c r="D155" s="84">
        <f t="shared" si="2"/>
        <v>0</v>
      </c>
      <c r="E155" s="88"/>
      <c r="F155" s="89"/>
      <c r="G155" s="127"/>
      <c r="H155" s="128">
        <v>0</v>
      </c>
      <c r="I155" s="129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</row>
    <row r="156" spans="1:24" ht="29.25" customHeight="1">
      <c r="A156" s="163"/>
      <c r="B156" s="50">
        <v>143</v>
      </c>
      <c r="C156" s="62" t="s">
        <v>158</v>
      </c>
      <c r="D156" s="84">
        <f t="shared" si="2"/>
        <v>0</v>
      </c>
      <c r="E156" s="88"/>
      <c r="F156" s="89"/>
      <c r="G156" s="127"/>
      <c r="H156" s="128">
        <v>0</v>
      </c>
      <c r="I156" s="129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</row>
    <row r="157" spans="1:24" ht="29.25" customHeight="1">
      <c r="A157" s="163" t="s">
        <v>159</v>
      </c>
      <c r="B157" s="50">
        <v>144</v>
      </c>
      <c r="C157" s="62" t="s">
        <v>159</v>
      </c>
      <c r="D157" s="84">
        <f t="shared" si="2"/>
        <v>4</v>
      </c>
      <c r="E157" s="88"/>
      <c r="F157" s="89"/>
      <c r="G157" s="127">
        <v>2</v>
      </c>
      <c r="H157" s="128" t="s">
        <v>624</v>
      </c>
      <c r="I157" s="129" t="s">
        <v>717</v>
      </c>
      <c r="J157" s="87">
        <v>2</v>
      </c>
      <c r="K157" s="87" t="s">
        <v>394</v>
      </c>
      <c r="L157" s="87" t="s">
        <v>437</v>
      </c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</row>
    <row r="158" spans="1:24" ht="29.25" customHeight="1">
      <c r="A158" s="163"/>
      <c r="B158" s="50">
        <v>145</v>
      </c>
      <c r="C158" s="62" t="s">
        <v>160</v>
      </c>
      <c r="D158" s="84">
        <f aca="true" t="shared" si="3" ref="D158:D165">G158+J158+M158+P158+S158+V158</f>
        <v>0</v>
      </c>
      <c r="E158" s="88"/>
      <c r="F158" s="89"/>
      <c r="G158" s="127"/>
      <c r="H158" s="128" t="s">
        <v>692</v>
      </c>
      <c r="I158" s="129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</row>
    <row r="159" spans="1:24" ht="29.25" customHeight="1">
      <c r="A159" s="163"/>
      <c r="B159" s="50">
        <v>146</v>
      </c>
      <c r="C159" s="62" t="s">
        <v>161</v>
      </c>
      <c r="D159" s="84">
        <f t="shared" si="3"/>
        <v>0</v>
      </c>
      <c r="E159" s="88"/>
      <c r="F159" s="89"/>
      <c r="G159" s="127"/>
      <c r="H159" s="128" t="s">
        <v>692</v>
      </c>
      <c r="I159" s="129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</row>
    <row r="160" spans="1:24" ht="29.25" customHeight="1">
      <c r="A160" s="163" t="s">
        <v>162</v>
      </c>
      <c r="B160" s="50">
        <v>147</v>
      </c>
      <c r="C160" s="62" t="s">
        <v>163</v>
      </c>
      <c r="D160" s="84">
        <f t="shared" si="3"/>
        <v>0</v>
      </c>
      <c r="E160" s="88"/>
      <c r="F160" s="89"/>
      <c r="G160" s="127"/>
      <c r="H160" s="128">
        <v>0</v>
      </c>
      <c r="I160" s="129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</row>
    <row r="161" spans="1:24" ht="29.25" customHeight="1">
      <c r="A161" s="163"/>
      <c r="B161" s="50">
        <v>148</v>
      </c>
      <c r="C161" s="62" t="s">
        <v>164</v>
      </c>
      <c r="D161" s="84">
        <f t="shared" si="3"/>
        <v>7</v>
      </c>
      <c r="E161" s="88"/>
      <c r="F161" s="89"/>
      <c r="G161" s="127"/>
      <c r="H161" s="128" t="s">
        <v>696</v>
      </c>
      <c r="I161" s="129"/>
      <c r="J161" s="87">
        <v>2</v>
      </c>
      <c r="K161" s="87" t="s">
        <v>259</v>
      </c>
      <c r="L161" s="87" t="s">
        <v>283</v>
      </c>
      <c r="M161" s="87">
        <v>1</v>
      </c>
      <c r="N161" s="87" t="s">
        <v>259</v>
      </c>
      <c r="O161" s="87" t="s">
        <v>283</v>
      </c>
      <c r="P161" s="87"/>
      <c r="Q161" s="87"/>
      <c r="R161" s="87"/>
      <c r="S161" s="87">
        <v>4</v>
      </c>
      <c r="T161" s="87" t="s">
        <v>259</v>
      </c>
      <c r="U161" s="87" t="s">
        <v>374</v>
      </c>
      <c r="V161" s="87"/>
      <c r="W161" s="87"/>
      <c r="X161" s="87"/>
    </row>
    <row r="162" spans="1:24" ht="29.25" customHeight="1">
      <c r="A162" s="163"/>
      <c r="B162" s="50">
        <v>149</v>
      </c>
      <c r="C162" s="62" t="s">
        <v>165</v>
      </c>
      <c r="D162" s="84">
        <f t="shared" si="3"/>
        <v>0</v>
      </c>
      <c r="E162" s="88"/>
      <c r="F162" s="89"/>
      <c r="G162" s="127"/>
      <c r="H162" s="128">
        <v>0</v>
      </c>
      <c r="I162" s="129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</row>
    <row r="163" spans="1:24" ht="29.25" customHeight="1">
      <c r="A163" s="163"/>
      <c r="B163" s="50">
        <v>150</v>
      </c>
      <c r="C163" s="62" t="s">
        <v>166</v>
      </c>
      <c r="D163" s="84">
        <f t="shared" si="3"/>
        <v>0</v>
      </c>
      <c r="E163" s="88"/>
      <c r="F163" s="89"/>
      <c r="G163" s="127"/>
      <c r="H163" s="128">
        <v>0</v>
      </c>
      <c r="I163" s="129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</row>
    <row r="164" spans="1:24" ht="29.25" customHeight="1">
      <c r="A164" s="163"/>
      <c r="B164" s="50">
        <v>151</v>
      </c>
      <c r="C164" s="62" t="s">
        <v>167</v>
      </c>
      <c r="D164" s="84">
        <f t="shared" si="3"/>
        <v>11</v>
      </c>
      <c r="E164" s="88"/>
      <c r="F164" s="89"/>
      <c r="G164" s="127">
        <v>11</v>
      </c>
      <c r="H164" s="128" t="s">
        <v>626</v>
      </c>
      <c r="I164" s="129">
        <v>199</v>
      </c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</row>
    <row r="165" spans="1:24" ht="29.25" customHeight="1">
      <c r="A165" s="163"/>
      <c r="B165" s="50">
        <v>152</v>
      </c>
      <c r="C165" s="62" t="s">
        <v>168</v>
      </c>
      <c r="D165" s="84">
        <f t="shared" si="3"/>
        <v>0</v>
      </c>
      <c r="E165" s="88"/>
      <c r="F165" s="89"/>
      <c r="G165" s="86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</row>
    <row r="166" spans="1:24" ht="29.25" customHeight="1">
      <c r="A166" s="164" t="s">
        <v>177</v>
      </c>
      <c r="B166" s="165"/>
      <c r="C166" s="165"/>
      <c r="D166" s="91">
        <f>SUM(D9:D165)</f>
        <v>2371</v>
      </c>
      <c r="E166" s="92"/>
      <c r="F166" s="93"/>
      <c r="G166" s="86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</row>
    <row r="167" spans="1:7" ht="29.25" customHeight="1">
      <c r="A167" s="163" t="s">
        <v>176</v>
      </c>
      <c r="B167" s="163"/>
      <c r="C167" s="163"/>
      <c r="D167" s="163"/>
      <c r="E167" s="163"/>
      <c r="F167" s="163"/>
      <c r="G167" s="94"/>
    </row>
    <row r="168" spans="1:7" ht="116.25" customHeight="1">
      <c r="A168" s="166" t="s">
        <v>169</v>
      </c>
      <c r="B168" s="167"/>
      <c r="C168" s="167"/>
      <c r="D168" s="167"/>
      <c r="E168" s="167"/>
      <c r="F168" s="168"/>
      <c r="G168" s="94"/>
    </row>
    <row r="169" ht="75" customHeight="1">
      <c r="G169" s="94"/>
    </row>
    <row r="170" ht="19.5" customHeight="1">
      <c r="G170" s="94"/>
    </row>
    <row r="171" ht="75.75" customHeight="1">
      <c r="G171" s="94"/>
    </row>
    <row r="172" ht="84" customHeight="1">
      <c r="G172" s="94"/>
    </row>
    <row r="173" ht="8.25" customHeight="1">
      <c r="G173" s="94"/>
    </row>
    <row r="174" ht="99.75" customHeight="1">
      <c r="G174" s="94"/>
    </row>
    <row r="175" ht="15">
      <c r="G175" s="94"/>
    </row>
    <row r="176" ht="15">
      <c r="G176" s="94"/>
    </row>
    <row r="177" ht="15">
      <c r="G177" s="94"/>
    </row>
    <row r="178" ht="13.5" customHeight="1">
      <c r="G178" s="94"/>
    </row>
    <row r="179" ht="15">
      <c r="G179" s="94"/>
    </row>
    <row r="180" ht="26.25" customHeight="1">
      <c r="G180" s="94"/>
    </row>
    <row r="181" ht="15">
      <c r="G181" s="94"/>
    </row>
    <row r="182" ht="15">
      <c r="G182" s="94"/>
    </row>
    <row r="183" ht="15">
      <c r="G183" s="94"/>
    </row>
    <row r="184" ht="22.5" customHeight="1">
      <c r="G184" s="94"/>
    </row>
    <row r="185" ht="36" customHeight="1">
      <c r="G185" s="94"/>
    </row>
    <row r="186" ht="15">
      <c r="G186" s="94"/>
    </row>
    <row r="187" ht="15">
      <c r="G187" s="94"/>
    </row>
    <row r="188" ht="15">
      <c r="G188" s="94"/>
    </row>
    <row r="189" ht="15">
      <c r="G189" s="94"/>
    </row>
    <row r="190" ht="15">
      <c r="G190" s="94"/>
    </row>
    <row r="191" ht="15">
      <c r="G191" s="94"/>
    </row>
    <row r="192" ht="32.25" customHeight="1">
      <c r="G192" s="94"/>
    </row>
    <row r="193" ht="15">
      <c r="G193" s="94"/>
    </row>
    <row r="194" ht="15">
      <c r="G194" s="94"/>
    </row>
    <row r="195" ht="15.75" customHeight="1">
      <c r="G195" s="94"/>
    </row>
    <row r="196" ht="15">
      <c r="G196" s="94"/>
    </row>
    <row r="197" ht="15">
      <c r="G197" s="94"/>
    </row>
    <row r="198" ht="15">
      <c r="G198" s="94"/>
    </row>
    <row r="199" ht="15">
      <c r="G199" s="94"/>
    </row>
    <row r="200" ht="15">
      <c r="G200" s="94"/>
    </row>
    <row r="201" ht="15">
      <c r="G201" s="94"/>
    </row>
    <row r="202" ht="15">
      <c r="G202" s="94"/>
    </row>
    <row r="203" ht="15">
      <c r="G203" s="94"/>
    </row>
    <row r="204" ht="15">
      <c r="G204" s="94"/>
    </row>
    <row r="205" ht="15">
      <c r="G205" s="94"/>
    </row>
    <row r="206" ht="15">
      <c r="G206" s="94"/>
    </row>
    <row r="207" ht="15">
      <c r="G207" s="94"/>
    </row>
    <row r="208" ht="15">
      <c r="G208" s="94"/>
    </row>
    <row r="209" ht="15">
      <c r="G209" s="94"/>
    </row>
    <row r="210" ht="15.75" customHeight="1">
      <c r="G210" s="94"/>
    </row>
    <row r="211" ht="15">
      <c r="G211" s="94"/>
    </row>
    <row r="212" ht="15">
      <c r="G212" s="94"/>
    </row>
    <row r="213" ht="15.75" customHeight="1">
      <c r="G213" s="94"/>
    </row>
    <row r="214" ht="15">
      <c r="G214" s="94"/>
    </row>
    <row r="215" ht="15">
      <c r="G215" s="94"/>
    </row>
    <row r="216" ht="15">
      <c r="G216" s="94"/>
    </row>
    <row r="217" ht="15">
      <c r="G217" s="94"/>
    </row>
    <row r="218" ht="15">
      <c r="G218" s="94"/>
    </row>
    <row r="219" ht="15">
      <c r="G219" s="94"/>
    </row>
    <row r="220" ht="15">
      <c r="G220" s="94"/>
    </row>
    <row r="221" ht="15">
      <c r="G221" s="94"/>
    </row>
    <row r="222" ht="15">
      <c r="G222" s="94"/>
    </row>
    <row r="223" ht="15">
      <c r="G223" s="94"/>
    </row>
    <row r="224" ht="15">
      <c r="G224" s="94"/>
    </row>
    <row r="225" ht="15">
      <c r="G225" s="94"/>
    </row>
    <row r="226" ht="15">
      <c r="G226" s="94"/>
    </row>
    <row r="227" ht="15">
      <c r="G227" s="94"/>
    </row>
    <row r="228" ht="15">
      <c r="G228" s="94"/>
    </row>
    <row r="229" ht="15">
      <c r="G229" s="94"/>
    </row>
    <row r="230" ht="15.75" customHeight="1">
      <c r="G230" s="94"/>
    </row>
    <row r="231" ht="15">
      <c r="G231" s="94"/>
    </row>
    <row r="232" ht="15">
      <c r="G232" s="94"/>
    </row>
    <row r="233" ht="15">
      <c r="G233" s="94"/>
    </row>
    <row r="234" ht="15">
      <c r="G234" s="94"/>
    </row>
    <row r="235" ht="15">
      <c r="G235" s="94"/>
    </row>
    <row r="236" ht="15">
      <c r="G236" s="94"/>
    </row>
    <row r="237" ht="15">
      <c r="G237" s="94"/>
    </row>
    <row r="238" ht="15">
      <c r="G238" s="94"/>
    </row>
    <row r="239" ht="15">
      <c r="G239" s="94"/>
    </row>
    <row r="240" ht="15">
      <c r="G240" s="94"/>
    </row>
    <row r="241" ht="15">
      <c r="G241" s="94"/>
    </row>
    <row r="242" ht="15.75" customHeight="1">
      <c r="G242" s="94"/>
    </row>
    <row r="243" ht="15">
      <c r="G243" s="94"/>
    </row>
    <row r="244" ht="15">
      <c r="G244" s="94"/>
    </row>
    <row r="245" ht="15">
      <c r="G245" s="94"/>
    </row>
    <row r="246" ht="15">
      <c r="G246" s="94"/>
    </row>
    <row r="247" ht="15">
      <c r="G247" s="94"/>
    </row>
    <row r="248" ht="15">
      <c r="G248" s="94"/>
    </row>
    <row r="249" ht="15">
      <c r="G249" s="94"/>
    </row>
    <row r="250" ht="15">
      <c r="G250" s="94"/>
    </row>
    <row r="251" ht="15">
      <c r="G251" s="94"/>
    </row>
    <row r="252" ht="15">
      <c r="G252" s="94"/>
    </row>
    <row r="253" ht="15">
      <c r="G253" s="94"/>
    </row>
    <row r="254" ht="15">
      <c r="G254" s="94"/>
    </row>
    <row r="255" ht="123" customHeight="1">
      <c r="G255" s="94"/>
    </row>
    <row r="256" ht="15">
      <c r="G256" s="94"/>
    </row>
    <row r="257" ht="15.75" customHeight="1">
      <c r="G257" s="94"/>
    </row>
    <row r="258" ht="15">
      <c r="G258" s="94"/>
    </row>
    <row r="259" ht="15">
      <c r="G259" s="94"/>
    </row>
    <row r="260" ht="15">
      <c r="G260" s="94"/>
    </row>
    <row r="261" ht="15">
      <c r="G261" s="94"/>
    </row>
    <row r="262" ht="15">
      <c r="G262" s="94"/>
    </row>
    <row r="263" ht="15.75" customHeight="1">
      <c r="G263" s="94"/>
    </row>
    <row r="264" ht="15">
      <c r="G264" s="94"/>
    </row>
    <row r="265" ht="15">
      <c r="G265" s="94"/>
    </row>
    <row r="266" ht="15.75" customHeight="1">
      <c r="G266" s="94"/>
    </row>
    <row r="267" ht="15">
      <c r="G267" s="94"/>
    </row>
    <row r="268" ht="15">
      <c r="G268" s="94"/>
    </row>
    <row r="269" ht="15">
      <c r="G269" s="94"/>
    </row>
    <row r="270" ht="15">
      <c r="G270" s="94"/>
    </row>
    <row r="271" ht="15">
      <c r="G271" s="94"/>
    </row>
    <row r="272" ht="15">
      <c r="G272" s="94"/>
    </row>
    <row r="273" ht="15.75" customHeight="1">
      <c r="G273" s="94"/>
    </row>
    <row r="274" ht="15">
      <c r="G274" s="94"/>
    </row>
    <row r="275" ht="13.5" customHeight="1">
      <c r="G275" s="94"/>
    </row>
    <row r="276" ht="15">
      <c r="G276" s="94"/>
    </row>
    <row r="277" ht="15.75" customHeight="1">
      <c r="G277" s="94"/>
    </row>
    <row r="278" ht="15">
      <c r="G278" s="94"/>
    </row>
    <row r="279" ht="15.75" customHeight="1">
      <c r="G279" s="94"/>
    </row>
    <row r="280" ht="15">
      <c r="G280" s="94"/>
    </row>
    <row r="281" ht="15">
      <c r="G281" s="94"/>
    </row>
    <row r="282" ht="15">
      <c r="G282" s="94"/>
    </row>
    <row r="283" ht="15">
      <c r="G283" s="94"/>
    </row>
    <row r="284" ht="15">
      <c r="G284" s="94"/>
    </row>
    <row r="285" ht="15">
      <c r="G285" s="94"/>
    </row>
  </sheetData>
  <sheetProtection/>
  <mergeCells count="37">
    <mergeCell ref="S6:U6"/>
    <mergeCell ref="A3:X3"/>
    <mergeCell ref="A5:A8"/>
    <mergeCell ref="D5:F5"/>
    <mergeCell ref="G5:I5"/>
    <mergeCell ref="J5:L5"/>
    <mergeCell ref="M5:O5"/>
    <mergeCell ref="P5:R5"/>
    <mergeCell ref="S5:U5"/>
    <mergeCell ref="V5:X5"/>
    <mergeCell ref="V6:X6"/>
    <mergeCell ref="A9:A20"/>
    <mergeCell ref="A21:A32"/>
    <mergeCell ref="A33:A40"/>
    <mergeCell ref="A41:A42"/>
    <mergeCell ref="D6:F6"/>
    <mergeCell ref="G6:I6"/>
    <mergeCell ref="J6:L6"/>
    <mergeCell ref="M6:O6"/>
    <mergeCell ref="P6:R6"/>
    <mergeCell ref="A153:A156"/>
    <mergeCell ref="A44:A58"/>
    <mergeCell ref="A59:A71"/>
    <mergeCell ref="A72:A77"/>
    <mergeCell ref="A78:A80"/>
    <mergeCell ref="A81:A82"/>
    <mergeCell ref="A90:A92"/>
    <mergeCell ref="A157:A159"/>
    <mergeCell ref="A160:A165"/>
    <mergeCell ref="A166:C166"/>
    <mergeCell ref="A167:F167"/>
    <mergeCell ref="A168:F168"/>
    <mergeCell ref="A93:A97"/>
    <mergeCell ref="A98:A103"/>
    <mergeCell ref="A107:A113"/>
    <mergeCell ref="A114:A136"/>
    <mergeCell ref="A137:A15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285"/>
  <sheetViews>
    <sheetView zoomScale="75" zoomScaleNormal="75" zoomScalePageLayoutView="0" workbookViewId="0" topLeftCell="A4">
      <pane xSplit="3" ySplit="4" topLeftCell="D155" activePane="bottomRight" state="frozen"/>
      <selection pane="topLeft" activeCell="A4" sqref="A4"/>
      <selection pane="topRight" activeCell="D4" sqref="D4"/>
      <selection pane="bottomLeft" activeCell="A8" sqref="A8"/>
      <selection pane="bottomRight" activeCell="G9" sqref="G9:I166"/>
    </sheetView>
  </sheetViews>
  <sheetFormatPr defaultColWidth="9.140625" defaultRowHeight="15"/>
  <cols>
    <col min="1" max="1" width="18.00390625" style="33" customWidth="1"/>
    <col min="2" max="2" width="7.00390625" style="33" customWidth="1"/>
    <col min="3" max="3" width="30.00390625" style="33" customWidth="1"/>
    <col min="4" max="9" width="15.57421875" style="29" customWidth="1"/>
    <col min="10" max="10" width="13.421875" style="29" customWidth="1"/>
    <col min="11" max="11" width="13.421875" style="33" customWidth="1"/>
    <col min="12" max="12" width="9.140625" style="33" customWidth="1"/>
    <col min="13" max="16384" width="9.140625" style="33" customWidth="1"/>
  </cols>
  <sheetData>
    <row r="1" spans="7:53" ht="15">
      <c r="G1" s="42" t="s">
        <v>178</v>
      </c>
      <c r="H1" s="42"/>
      <c r="I1" s="42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</row>
    <row r="2" spans="7:53" ht="15">
      <c r="G2" s="42" t="s">
        <v>195</v>
      </c>
      <c r="H2" s="42"/>
      <c r="I2" s="42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</row>
    <row r="3" spans="1:53" s="35" customFormat="1" ht="57" customHeight="1">
      <c r="A3" s="172" t="s">
        <v>189</v>
      </c>
      <c r="B3" s="172"/>
      <c r="C3" s="172"/>
      <c r="D3" s="172"/>
      <c r="E3" s="172"/>
      <c r="F3" s="172"/>
      <c r="G3" s="172"/>
      <c r="H3" s="172"/>
      <c r="I3" s="172"/>
      <c r="J3" s="95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</row>
    <row r="4" spans="1:10" s="35" customFormat="1" ht="15.75" customHeight="1">
      <c r="A4" s="34"/>
      <c r="B4" s="34"/>
      <c r="C4" s="34"/>
      <c r="D4" s="81"/>
      <c r="E4" s="81"/>
      <c r="F4" s="81"/>
      <c r="G4" s="81"/>
      <c r="H4" s="81"/>
      <c r="I4" s="81"/>
      <c r="J4" s="81"/>
    </row>
    <row r="5" spans="1:9" s="29" customFormat="1" ht="39" customHeight="1">
      <c r="A5" s="173" t="s">
        <v>0</v>
      </c>
      <c r="B5" s="102"/>
      <c r="C5" s="103"/>
      <c r="D5" s="194" t="s">
        <v>190</v>
      </c>
      <c r="E5" s="194"/>
      <c r="F5" s="194"/>
      <c r="G5" s="195" t="s">
        <v>242</v>
      </c>
      <c r="H5" s="195"/>
      <c r="I5" s="195"/>
    </row>
    <row r="6" spans="1:9" ht="45" customHeight="1">
      <c r="A6" s="174"/>
      <c r="B6" s="45" t="s">
        <v>2</v>
      </c>
      <c r="C6" s="64" t="s">
        <v>3</v>
      </c>
      <c r="D6" s="185" t="s">
        <v>4</v>
      </c>
      <c r="E6" s="185"/>
      <c r="F6" s="185"/>
      <c r="G6" s="185" t="s">
        <v>4</v>
      </c>
      <c r="H6" s="185"/>
      <c r="I6" s="185"/>
    </row>
    <row r="7" spans="1:9" ht="63" customHeight="1">
      <c r="A7" s="174"/>
      <c r="B7" s="45"/>
      <c r="C7" s="64"/>
      <c r="D7" s="40" t="s">
        <v>5</v>
      </c>
      <c r="E7" s="40" t="s">
        <v>6</v>
      </c>
      <c r="F7" s="40" t="s">
        <v>7</v>
      </c>
      <c r="G7" s="41" t="s">
        <v>5</v>
      </c>
      <c r="H7" s="41" t="s">
        <v>6</v>
      </c>
      <c r="I7" s="41" t="s">
        <v>7</v>
      </c>
    </row>
    <row r="8" spans="1:9" ht="19.5" customHeight="1">
      <c r="A8" s="175"/>
      <c r="B8" s="47"/>
      <c r="C8" s="66"/>
      <c r="D8" s="40">
        <v>1</v>
      </c>
      <c r="E8" s="40">
        <v>2</v>
      </c>
      <c r="F8" s="30">
        <v>3</v>
      </c>
      <c r="G8" s="40">
        <v>1</v>
      </c>
      <c r="H8" s="40">
        <v>2</v>
      </c>
      <c r="I8" s="30">
        <v>3</v>
      </c>
    </row>
    <row r="9" spans="1:9" ht="15" customHeight="1">
      <c r="A9" s="170" t="s">
        <v>170</v>
      </c>
      <c r="B9" s="48">
        <v>1</v>
      </c>
      <c r="C9" s="49" t="s">
        <v>8</v>
      </c>
      <c r="D9" s="84">
        <f>G9</f>
        <v>0</v>
      </c>
      <c r="E9" s="84"/>
      <c r="F9" s="85"/>
      <c r="G9" s="86"/>
      <c r="H9" s="87"/>
      <c r="I9" s="87"/>
    </row>
    <row r="10" spans="1:9" ht="15" customHeight="1">
      <c r="A10" s="163"/>
      <c r="B10" s="50">
        <v>2</v>
      </c>
      <c r="C10" s="51" t="s">
        <v>9</v>
      </c>
      <c r="D10" s="84">
        <f aca="true" t="shared" si="0" ref="D10:D73">G10</f>
        <v>0</v>
      </c>
      <c r="E10" s="88"/>
      <c r="F10" s="89"/>
      <c r="G10" s="86"/>
      <c r="H10" s="87"/>
      <c r="I10" s="87"/>
    </row>
    <row r="11" spans="1:9" ht="45" customHeight="1">
      <c r="A11" s="163"/>
      <c r="B11" s="50">
        <v>3</v>
      </c>
      <c r="C11" s="51" t="s">
        <v>10</v>
      </c>
      <c r="D11" s="84">
        <f t="shared" si="0"/>
        <v>0</v>
      </c>
      <c r="E11" s="88"/>
      <c r="F11" s="89"/>
      <c r="G11" s="86"/>
      <c r="H11" s="87"/>
      <c r="I11" s="87"/>
    </row>
    <row r="12" spans="1:9" ht="30">
      <c r="A12" s="163"/>
      <c r="B12" s="50">
        <v>4</v>
      </c>
      <c r="C12" s="51" t="s">
        <v>11</v>
      </c>
      <c r="D12" s="84">
        <f t="shared" si="0"/>
        <v>0</v>
      </c>
      <c r="E12" s="88"/>
      <c r="F12" s="89"/>
      <c r="G12" s="86"/>
      <c r="H12" s="87"/>
      <c r="I12" s="87"/>
    </row>
    <row r="13" spans="1:9" ht="30">
      <c r="A13" s="163"/>
      <c r="B13" s="50">
        <v>5</v>
      </c>
      <c r="C13" s="51" t="s">
        <v>12</v>
      </c>
      <c r="D13" s="84">
        <f t="shared" si="0"/>
        <v>0</v>
      </c>
      <c r="E13" s="88"/>
      <c r="F13" s="89"/>
      <c r="G13" s="86"/>
      <c r="H13" s="87"/>
      <c r="I13" s="87"/>
    </row>
    <row r="14" spans="1:9" ht="30">
      <c r="A14" s="163"/>
      <c r="B14" s="50">
        <v>6</v>
      </c>
      <c r="C14" s="51" t="s">
        <v>13</v>
      </c>
      <c r="D14" s="84">
        <f t="shared" si="0"/>
        <v>0</v>
      </c>
      <c r="E14" s="88"/>
      <c r="F14" s="89"/>
      <c r="G14" s="86"/>
      <c r="H14" s="87"/>
      <c r="I14" s="87"/>
    </row>
    <row r="15" spans="1:9" ht="30">
      <c r="A15" s="163"/>
      <c r="B15" s="50">
        <v>7</v>
      </c>
      <c r="C15" s="51" t="s">
        <v>14</v>
      </c>
      <c r="D15" s="84">
        <f t="shared" si="0"/>
        <v>0</v>
      </c>
      <c r="E15" s="88"/>
      <c r="F15" s="89"/>
      <c r="G15" s="86"/>
      <c r="H15" s="87"/>
      <c r="I15" s="87"/>
    </row>
    <row r="16" spans="1:9" ht="45">
      <c r="A16" s="163"/>
      <c r="B16" s="50">
        <v>8</v>
      </c>
      <c r="C16" s="51" t="s">
        <v>15</v>
      </c>
      <c r="D16" s="84">
        <f t="shared" si="0"/>
        <v>0</v>
      </c>
      <c r="E16" s="88"/>
      <c r="F16" s="89"/>
      <c r="G16" s="86"/>
      <c r="H16" s="87"/>
      <c r="I16" s="87"/>
    </row>
    <row r="17" spans="1:9" ht="45">
      <c r="A17" s="163"/>
      <c r="B17" s="50">
        <v>9</v>
      </c>
      <c r="C17" s="51" t="s">
        <v>16</v>
      </c>
      <c r="D17" s="84">
        <f t="shared" si="0"/>
        <v>0</v>
      </c>
      <c r="E17" s="88"/>
      <c r="F17" s="89"/>
      <c r="G17" s="86"/>
      <c r="H17" s="87"/>
      <c r="I17" s="87"/>
    </row>
    <row r="18" spans="1:9" ht="45">
      <c r="A18" s="163"/>
      <c r="B18" s="50">
        <v>10</v>
      </c>
      <c r="C18" s="51" t="s">
        <v>17</v>
      </c>
      <c r="D18" s="84">
        <f t="shared" si="0"/>
        <v>0</v>
      </c>
      <c r="E18" s="88"/>
      <c r="F18" s="89"/>
      <c r="G18" s="86"/>
      <c r="H18" s="87"/>
      <c r="I18" s="87"/>
    </row>
    <row r="19" spans="1:9" ht="15">
      <c r="A19" s="163"/>
      <c r="B19" s="50">
        <v>11</v>
      </c>
      <c r="C19" s="51" t="s">
        <v>18</v>
      </c>
      <c r="D19" s="84">
        <f t="shared" si="0"/>
        <v>0</v>
      </c>
      <c r="E19" s="88"/>
      <c r="F19" s="89"/>
      <c r="G19" s="86"/>
      <c r="H19" s="87"/>
      <c r="I19" s="87"/>
    </row>
    <row r="20" spans="1:9" ht="15">
      <c r="A20" s="163"/>
      <c r="B20" s="50">
        <v>12</v>
      </c>
      <c r="C20" s="51" t="s">
        <v>19</v>
      </c>
      <c r="D20" s="84">
        <f t="shared" si="0"/>
        <v>0</v>
      </c>
      <c r="E20" s="88"/>
      <c r="F20" s="89"/>
      <c r="G20" s="86"/>
      <c r="H20" s="87"/>
      <c r="I20" s="87"/>
    </row>
    <row r="21" spans="1:9" ht="15.75" customHeight="1">
      <c r="A21" s="163" t="s">
        <v>20</v>
      </c>
      <c r="B21" s="50">
        <v>13</v>
      </c>
      <c r="C21" s="51" t="s">
        <v>21</v>
      </c>
      <c r="D21" s="84">
        <f t="shared" si="0"/>
        <v>0</v>
      </c>
      <c r="E21" s="88"/>
      <c r="F21" s="89"/>
      <c r="G21" s="86"/>
      <c r="H21" s="87"/>
      <c r="I21" s="87"/>
    </row>
    <row r="22" spans="1:9" ht="15">
      <c r="A22" s="163"/>
      <c r="B22" s="50">
        <v>14</v>
      </c>
      <c r="C22" s="51" t="s">
        <v>22</v>
      </c>
      <c r="D22" s="84">
        <f t="shared" si="0"/>
        <v>0</v>
      </c>
      <c r="E22" s="88"/>
      <c r="F22" s="89"/>
      <c r="G22" s="86"/>
      <c r="H22" s="87"/>
      <c r="I22" s="87"/>
    </row>
    <row r="23" spans="1:9" ht="15">
      <c r="A23" s="163"/>
      <c r="B23" s="50">
        <v>15</v>
      </c>
      <c r="C23" s="51" t="s">
        <v>23</v>
      </c>
      <c r="D23" s="84">
        <f t="shared" si="0"/>
        <v>0</v>
      </c>
      <c r="E23" s="88"/>
      <c r="F23" s="89"/>
      <c r="G23" s="86"/>
      <c r="H23" s="87"/>
      <c r="I23" s="87"/>
    </row>
    <row r="24" spans="1:9" ht="15">
      <c r="A24" s="163"/>
      <c r="B24" s="50">
        <v>16</v>
      </c>
      <c r="C24" s="51" t="s">
        <v>24</v>
      </c>
      <c r="D24" s="84">
        <f t="shared" si="0"/>
        <v>0</v>
      </c>
      <c r="E24" s="88"/>
      <c r="F24" s="89"/>
      <c r="G24" s="121"/>
      <c r="H24" s="87"/>
      <c r="I24" s="87"/>
    </row>
    <row r="25" spans="1:9" ht="15">
      <c r="A25" s="163"/>
      <c r="B25" s="50">
        <v>17</v>
      </c>
      <c r="C25" s="51" t="s">
        <v>25</v>
      </c>
      <c r="D25" s="84">
        <f t="shared" si="0"/>
        <v>0</v>
      </c>
      <c r="E25" s="88"/>
      <c r="F25" s="89"/>
      <c r="G25" s="86"/>
      <c r="H25" s="87"/>
      <c r="I25" s="87"/>
    </row>
    <row r="26" spans="1:9" ht="15">
      <c r="A26" s="163"/>
      <c r="B26" s="50">
        <v>18</v>
      </c>
      <c r="C26" s="51" t="s">
        <v>26</v>
      </c>
      <c r="D26" s="84">
        <f t="shared" si="0"/>
        <v>0</v>
      </c>
      <c r="E26" s="88"/>
      <c r="F26" s="89"/>
      <c r="G26" s="121"/>
      <c r="H26" s="87"/>
      <c r="I26" s="87"/>
    </row>
    <row r="27" spans="1:9" ht="15">
      <c r="A27" s="163"/>
      <c r="B27" s="50">
        <v>19</v>
      </c>
      <c r="C27" s="51" t="s">
        <v>27</v>
      </c>
      <c r="D27" s="84">
        <f t="shared" si="0"/>
        <v>0</v>
      </c>
      <c r="E27" s="88"/>
      <c r="F27" s="89"/>
      <c r="G27" s="86"/>
      <c r="H27" s="87"/>
      <c r="I27" s="87"/>
    </row>
    <row r="28" spans="1:9" ht="15">
      <c r="A28" s="163"/>
      <c r="B28" s="50">
        <v>20</v>
      </c>
      <c r="C28" s="51" t="s">
        <v>28</v>
      </c>
      <c r="D28" s="84">
        <f t="shared" si="0"/>
        <v>0</v>
      </c>
      <c r="E28" s="88"/>
      <c r="F28" s="89"/>
      <c r="G28" s="86"/>
      <c r="H28" s="87"/>
      <c r="I28" s="87"/>
    </row>
    <row r="29" spans="1:9" ht="15">
      <c r="A29" s="163"/>
      <c r="B29" s="50">
        <v>21</v>
      </c>
      <c r="C29" s="51" t="s">
        <v>29</v>
      </c>
      <c r="D29" s="84">
        <f t="shared" si="0"/>
        <v>0</v>
      </c>
      <c r="E29" s="88"/>
      <c r="F29" s="89"/>
      <c r="G29" s="86"/>
      <c r="H29" s="87"/>
      <c r="I29" s="87"/>
    </row>
    <row r="30" spans="1:9" ht="15">
      <c r="A30" s="163"/>
      <c r="B30" s="50">
        <v>22</v>
      </c>
      <c r="C30" s="51" t="s">
        <v>30</v>
      </c>
      <c r="D30" s="84">
        <f t="shared" si="0"/>
        <v>0</v>
      </c>
      <c r="E30" s="88"/>
      <c r="F30" s="89"/>
      <c r="G30" s="86"/>
      <c r="H30" s="87"/>
      <c r="I30" s="87"/>
    </row>
    <row r="31" spans="1:9" ht="15">
      <c r="A31" s="163"/>
      <c r="B31" s="50">
        <v>23</v>
      </c>
      <c r="C31" s="51" t="s">
        <v>31</v>
      </c>
      <c r="D31" s="84">
        <f t="shared" si="0"/>
        <v>0</v>
      </c>
      <c r="E31" s="88"/>
      <c r="F31" s="89"/>
      <c r="G31" s="86"/>
      <c r="H31" s="87"/>
      <c r="I31" s="87"/>
    </row>
    <row r="32" spans="1:9" ht="15">
      <c r="A32" s="163"/>
      <c r="B32" s="50">
        <v>24</v>
      </c>
      <c r="C32" s="51" t="s">
        <v>32</v>
      </c>
      <c r="D32" s="84">
        <f t="shared" si="0"/>
        <v>0</v>
      </c>
      <c r="E32" s="88"/>
      <c r="F32" s="89"/>
      <c r="G32" s="86"/>
      <c r="H32" s="87"/>
      <c r="I32" s="87"/>
    </row>
    <row r="33" spans="1:9" ht="15" customHeight="1">
      <c r="A33" s="163" t="s">
        <v>33</v>
      </c>
      <c r="B33" s="50">
        <v>25</v>
      </c>
      <c r="C33" s="51" t="s">
        <v>27</v>
      </c>
      <c r="D33" s="84">
        <f t="shared" si="0"/>
        <v>0</v>
      </c>
      <c r="E33" s="88"/>
      <c r="F33" s="89"/>
      <c r="G33" s="86"/>
      <c r="H33" s="87"/>
      <c r="I33" s="87"/>
    </row>
    <row r="34" spans="1:9" ht="30">
      <c r="A34" s="163"/>
      <c r="B34" s="50">
        <v>26</v>
      </c>
      <c r="C34" s="51" t="s">
        <v>34</v>
      </c>
      <c r="D34" s="84">
        <f t="shared" si="0"/>
        <v>0</v>
      </c>
      <c r="E34" s="88"/>
      <c r="F34" s="89"/>
      <c r="G34" s="86"/>
      <c r="H34" s="87"/>
      <c r="I34" s="87"/>
    </row>
    <row r="35" spans="1:9" ht="45">
      <c r="A35" s="163"/>
      <c r="B35" s="50">
        <v>27</v>
      </c>
      <c r="C35" s="51" t="s">
        <v>35</v>
      </c>
      <c r="D35" s="84">
        <f t="shared" si="0"/>
        <v>0</v>
      </c>
      <c r="E35" s="88"/>
      <c r="F35" s="89"/>
      <c r="G35" s="86"/>
      <c r="H35" s="87"/>
      <c r="I35" s="87"/>
    </row>
    <row r="36" spans="1:9" ht="30">
      <c r="A36" s="163"/>
      <c r="B36" s="50">
        <v>28</v>
      </c>
      <c r="C36" s="51" t="s">
        <v>36</v>
      </c>
      <c r="D36" s="84">
        <f t="shared" si="0"/>
        <v>0</v>
      </c>
      <c r="E36" s="88"/>
      <c r="F36" s="89"/>
      <c r="G36" s="86"/>
      <c r="H36" s="87"/>
      <c r="I36" s="87"/>
    </row>
    <row r="37" spans="1:9" ht="45">
      <c r="A37" s="163"/>
      <c r="B37" s="50">
        <v>29</v>
      </c>
      <c r="C37" s="51" t="s">
        <v>37</v>
      </c>
      <c r="D37" s="84">
        <f t="shared" si="0"/>
        <v>0</v>
      </c>
      <c r="E37" s="88"/>
      <c r="F37" s="89"/>
      <c r="G37" s="86"/>
      <c r="H37" s="87"/>
      <c r="I37" s="87"/>
    </row>
    <row r="38" spans="1:9" ht="45">
      <c r="A38" s="163"/>
      <c r="B38" s="50">
        <v>30</v>
      </c>
      <c r="C38" s="51" t="s">
        <v>38</v>
      </c>
      <c r="D38" s="84">
        <f t="shared" si="0"/>
        <v>0</v>
      </c>
      <c r="E38" s="88"/>
      <c r="F38" s="89"/>
      <c r="G38" s="86"/>
      <c r="H38" s="87"/>
      <c r="I38" s="87"/>
    </row>
    <row r="39" spans="1:9" ht="15">
      <c r="A39" s="163"/>
      <c r="B39" s="50">
        <v>31</v>
      </c>
      <c r="C39" s="51" t="s">
        <v>39</v>
      </c>
      <c r="D39" s="84">
        <f t="shared" si="0"/>
        <v>0</v>
      </c>
      <c r="E39" s="88"/>
      <c r="F39" s="89"/>
      <c r="G39" s="86"/>
      <c r="H39" s="87"/>
      <c r="I39" s="87"/>
    </row>
    <row r="40" spans="1:9" ht="15">
      <c r="A40" s="163"/>
      <c r="B40" s="50">
        <v>32</v>
      </c>
      <c r="C40" s="51" t="s">
        <v>40</v>
      </c>
      <c r="D40" s="84">
        <f t="shared" si="0"/>
        <v>0</v>
      </c>
      <c r="E40" s="88"/>
      <c r="F40" s="89"/>
      <c r="G40" s="86"/>
      <c r="H40" s="87"/>
      <c r="I40" s="87"/>
    </row>
    <row r="41" spans="1:9" ht="15" customHeight="1">
      <c r="A41" s="163" t="s">
        <v>41</v>
      </c>
      <c r="B41" s="50">
        <v>33</v>
      </c>
      <c r="C41" s="51" t="s">
        <v>42</v>
      </c>
      <c r="D41" s="84">
        <f t="shared" si="0"/>
        <v>0</v>
      </c>
      <c r="E41" s="88"/>
      <c r="F41" s="89"/>
      <c r="G41" s="121"/>
      <c r="H41" s="87"/>
      <c r="I41" s="87"/>
    </row>
    <row r="42" spans="1:9" ht="45">
      <c r="A42" s="163"/>
      <c r="B42" s="50">
        <v>34</v>
      </c>
      <c r="C42" s="51" t="s">
        <v>43</v>
      </c>
      <c r="D42" s="84">
        <f t="shared" si="0"/>
        <v>0</v>
      </c>
      <c r="E42" s="88"/>
      <c r="F42" s="89"/>
      <c r="G42" s="86"/>
      <c r="H42" s="87"/>
      <c r="I42" s="87"/>
    </row>
    <row r="43" spans="1:9" ht="15">
      <c r="A43" s="52" t="s">
        <v>171</v>
      </c>
      <c r="B43" s="50">
        <v>35</v>
      </c>
      <c r="C43" s="53" t="s">
        <v>44</v>
      </c>
      <c r="D43" s="84">
        <f t="shared" si="0"/>
        <v>0</v>
      </c>
      <c r="E43" s="88"/>
      <c r="F43" s="89"/>
      <c r="G43" s="121"/>
      <c r="H43" s="87"/>
      <c r="I43" s="87"/>
    </row>
    <row r="44" spans="1:9" ht="15" customHeight="1">
      <c r="A44" s="163" t="s">
        <v>172</v>
      </c>
      <c r="B44" s="50">
        <v>36</v>
      </c>
      <c r="C44" s="51" t="s">
        <v>45</v>
      </c>
      <c r="D44" s="84">
        <f t="shared" si="0"/>
        <v>0</v>
      </c>
      <c r="E44" s="88"/>
      <c r="F44" s="89"/>
      <c r="G44" s="86"/>
      <c r="H44" s="87"/>
      <c r="I44" s="87"/>
    </row>
    <row r="45" spans="1:9" ht="15">
      <c r="A45" s="163"/>
      <c r="B45" s="50">
        <v>37</v>
      </c>
      <c r="C45" s="51" t="s">
        <v>46</v>
      </c>
      <c r="D45" s="84">
        <f t="shared" si="0"/>
        <v>0</v>
      </c>
      <c r="E45" s="88"/>
      <c r="F45" s="89"/>
      <c r="G45" s="86"/>
      <c r="H45" s="87"/>
      <c r="I45" s="87"/>
    </row>
    <row r="46" spans="1:9" ht="15">
      <c r="A46" s="163"/>
      <c r="B46" s="50">
        <v>38</v>
      </c>
      <c r="C46" s="51" t="s">
        <v>47</v>
      </c>
      <c r="D46" s="84">
        <f t="shared" si="0"/>
        <v>0</v>
      </c>
      <c r="E46" s="88"/>
      <c r="F46" s="89"/>
      <c r="G46" s="121"/>
      <c r="H46" s="87"/>
      <c r="I46" s="87"/>
    </row>
    <row r="47" spans="1:9" ht="15">
      <c r="A47" s="163"/>
      <c r="B47" s="50">
        <v>39</v>
      </c>
      <c r="C47" s="51" t="s">
        <v>48</v>
      </c>
      <c r="D47" s="84">
        <f t="shared" si="0"/>
        <v>0</v>
      </c>
      <c r="E47" s="88"/>
      <c r="F47" s="89"/>
      <c r="G47" s="86"/>
      <c r="H47" s="87"/>
      <c r="I47" s="87"/>
    </row>
    <row r="48" spans="1:9" ht="15">
      <c r="A48" s="163"/>
      <c r="B48" s="50">
        <v>40</v>
      </c>
      <c r="C48" s="51" t="s">
        <v>49</v>
      </c>
      <c r="D48" s="84">
        <f t="shared" si="0"/>
        <v>0</v>
      </c>
      <c r="E48" s="88"/>
      <c r="F48" s="89"/>
      <c r="G48" s="121"/>
      <c r="H48" s="87"/>
      <c r="I48" s="87"/>
    </row>
    <row r="49" spans="1:9" ht="15" customHeight="1">
      <c r="A49" s="163"/>
      <c r="B49" s="50">
        <v>41</v>
      </c>
      <c r="C49" s="51" t="s">
        <v>50</v>
      </c>
      <c r="D49" s="84">
        <f t="shared" si="0"/>
        <v>0</v>
      </c>
      <c r="E49" s="88"/>
      <c r="F49" s="89"/>
      <c r="G49" s="86"/>
      <c r="H49" s="87"/>
      <c r="I49" s="87"/>
    </row>
    <row r="50" spans="1:9" ht="15">
      <c r="A50" s="163"/>
      <c r="B50" s="50">
        <v>42</v>
      </c>
      <c r="C50" s="51" t="s">
        <v>51</v>
      </c>
      <c r="D50" s="84">
        <f t="shared" si="0"/>
        <v>0</v>
      </c>
      <c r="E50" s="88"/>
      <c r="F50" s="89"/>
      <c r="G50" s="86"/>
      <c r="H50" s="87"/>
      <c r="I50" s="87"/>
    </row>
    <row r="51" spans="1:9" ht="15">
      <c r="A51" s="163"/>
      <c r="B51" s="50">
        <v>43</v>
      </c>
      <c r="C51" s="51" t="s">
        <v>52</v>
      </c>
      <c r="D51" s="84">
        <f t="shared" si="0"/>
        <v>0</v>
      </c>
      <c r="E51" s="88"/>
      <c r="F51" s="89"/>
      <c r="G51" s="86"/>
      <c r="H51" s="87"/>
      <c r="I51" s="87"/>
    </row>
    <row r="52" spans="1:9" ht="15">
      <c r="A52" s="163"/>
      <c r="B52" s="50">
        <v>44</v>
      </c>
      <c r="C52" s="51" t="s">
        <v>53</v>
      </c>
      <c r="D52" s="84">
        <f t="shared" si="0"/>
        <v>0</v>
      </c>
      <c r="E52" s="88"/>
      <c r="F52" s="89"/>
      <c r="G52" s="86"/>
      <c r="H52" s="87"/>
      <c r="I52" s="87"/>
    </row>
    <row r="53" spans="1:9" ht="15">
      <c r="A53" s="163"/>
      <c r="B53" s="50">
        <v>45</v>
      </c>
      <c r="C53" s="51" t="s">
        <v>54</v>
      </c>
      <c r="D53" s="84">
        <f t="shared" si="0"/>
        <v>0</v>
      </c>
      <c r="E53" s="88"/>
      <c r="F53" s="89"/>
      <c r="G53" s="86"/>
      <c r="H53" s="87"/>
      <c r="I53" s="87"/>
    </row>
    <row r="54" spans="1:9" ht="15">
      <c r="A54" s="163"/>
      <c r="B54" s="50">
        <v>46</v>
      </c>
      <c r="C54" s="51" t="s">
        <v>55</v>
      </c>
      <c r="D54" s="84">
        <f t="shared" si="0"/>
        <v>0</v>
      </c>
      <c r="E54" s="88"/>
      <c r="F54" s="89"/>
      <c r="G54" s="86"/>
      <c r="H54" s="87"/>
      <c r="I54" s="87"/>
    </row>
    <row r="55" spans="1:9" ht="15">
      <c r="A55" s="163"/>
      <c r="B55" s="50">
        <v>47</v>
      </c>
      <c r="C55" s="51" t="s">
        <v>56</v>
      </c>
      <c r="D55" s="84">
        <f t="shared" si="0"/>
        <v>0</v>
      </c>
      <c r="E55" s="88"/>
      <c r="F55" s="89"/>
      <c r="G55" s="86"/>
      <c r="H55" s="87"/>
      <c r="I55" s="87"/>
    </row>
    <row r="56" spans="1:9" ht="15" customHeight="1">
      <c r="A56" s="163"/>
      <c r="B56" s="50">
        <v>48</v>
      </c>
      <c r="C56" s="51" t="s">
        <v>57</v>
      </c>
      <c r="D56" s="84">
        <f t="shared" si="0"/>
        <v>0</v>
      </c>
      <c r="E56" s="88"/>
      <c r="F56" s="89"/>
      <c r="G56" s="86"/>
      <c r="H56" s="87"/>
      <c r="I56" s="87"/>
    </row>
    <row r="57" spans="1:9" ht="15">
      <c r="A57" s="163"/>
      <c r="B57" s="50">
        <v>49</v>
      </c>
      <c r="C57" s="51" t="s">
        <v>58</v>
      </c>
      <c r="D57" s="84">
        <f t="shared" si="0"/>
        <v>0</v>
      </c>
      <c r="E57" s="88"/>
      <c r="F57" s="89"/>
      <c r="G57" s="86"/>
      <c r="H57" s="87"/>
      <c r="I57" s="87"/>
    </row>
    <row r="58" spans="1:9" ht="24" customHeight="1">
      <c r="A58" s="163"/>
      <c r="B58" s="50">
        <v>50</v>
      </c>
      <c r="C58" s="51" t="s">
        <v>59</v>
      </c>
      <c r="D58" s="84">
        <f t="shared" si="0"/>
        <v>0</v>
      </c>
      <c r="E58" s="88"/>
      <c r="F58" s="89"/>
      <c r="G58" s="86"/>
      <c r="H58" s="87"/>
      <c r="I58" s="87"/>
    </row>
    <row r="59" spans="1:9" ht="36" customHeight="1">
      <c r="A59" s="163" t="s">
        <v>60</v>
      </c>
      <c r="B59" s="50">
        <v>51</v>
      </c>
      <c r="C59" s="51" t="s">
        <v>61</v>
      </c>
      <c r="D59" s="84">
        <f t="shared" si="0"/>
        <v>0</v>
      </c>
      <c r="E59" s="88"/>
      <c r="F59" s="89"/>
      <c r="G59" s="121"/>
      <c r="H59" s="87"/>
      <c r="I59" s="87"/>
    </row>
    <row r="60" spans="1:9" ht="15">
      <c r="A60" s="163"/>
      <c r="B60" s="50">
        <v>52</v>
      </c>
      <c r="C60" s="51" t="s">
        <v>62</v>
      </c>
      <c r="D60" s="84">
        <f t="shared" si="0"/>
        <v>0</v>
      </c>
      <c r="E60" s="88"/>
      <c r="F60" s="89"/>
      <c r="G60" s="121"/>
      <c r="H60" s="87"/>
      <c r="I60" s="87"/>
    </row>
    <row r="61" spans="1:9" ht="15">
      <c r="A61" s="163"/>
      <c r="B61" s="50">
        <v>53</v>
      </c>
      <c r="C61" s="51" t="s">
        <v>63</v>
      </c>
      <c r="D61" s="84">
        <f t="shared" si="0"/>
        <v>0</v>
      </c>
      <c r="E61" s="88"/>
      <c r="F61" s="89"/>
      <c r="G61" s="86"/>
      <c r="H61" s="87"/>
      <c r="I61" s="87"/>
    </row>
    <row r="62" spans="1:9" ht="15">
      <c r="A62" s="163"/>
      <c r="B62" s="50">
        <v>54</v>
      </c>
      <c r="C62" s="51" t="s">
        <v>64</v>
      </c>
      <c r="D62" s="84">
        <f t="shared" si="0"/>
        <v>0</v>
      </c>
      <c r="E62" s="88"/>
      <c r="F62" s="89"/>
      <c r="G62" s="86"/>
      <c r="H62" s="87"/>
      <c r="I62" s="87"/>
    </row>
    <row r="63" spans="1:9" ht="15">
      <c r="A63" s="163"/>
      <c r="B63" s="50">
        <v>55</v>
      </c>
      <c r="C63" s="51" t="s">
        <v>65</v>
      </c>
      <c r="D63" s="84">
        <f t="shared" si="0"/>
        <v>0</v>
      </c>
      <c r="E63" s="88"/>
      <c r="F63" s="89"/>
      <c r="G63" s="86"/>
      <c r="H63" s="87"/>
      <c r="I63" s="87"/>
    </row>
    <row r="64" spans="1:9" ht="15">
      <c r="A64" s="163"/>
      <c r="B64" s="50">
        <v>56</v>
      </c>
      <c r="C64" s="51" t="s">
        <v>66</v>
      </c>
      <c r="D64" s="84">
        <f t="shared" si="0"/>
        <v>0</v>
      </c>
      <c r="E64" s="88"/>
      <c r="F64" s="89"/>
      <c r="G64" s="86"/>
      <c r="H64" s="87"/>
      <c r="I64" s="87"/>
    </row>
    <row r="65" spans="1:9" ht="15">
      <c r="A65" s="163"/>
      <c r="B65" s="50">
        <v>57</v>
      </c>
      <c r="C65" s="51" t="s">
        <v>67</v>
      </c>
      <c r="D65" s="84">
        <f t="shared" si="0"/>
        <v>0</v>
      </c>
      <c r="E65" s="88"/>
      <c r="F65" s="89"/>
      <c r="G65" s="86"/>
      <c r="H65" s="87"/>
      <c r="I65" s="87"/>
    </row>
    <row r="66" spans="1:9" ht="15">
      <c r="A66" s="163"/>
      <c r="B66" s="50">
        <v>58</v>
      </c>
      <c r="C66" s="51" t="s">
        <v>68</v>
      </c>
      <c r="D66" s="84">
        <f t="shared" si="0"/>
        <v>0</v>
      </c>
      <c r="E66" s="88"/>
      <c r="F66" s="89"/>
      <c r="G66" s="86"/>
      <c r="H66" s="87"/>
      <c r="I66" s="87"/>
    </row>
    <row r="67" spans="1:9" ht="15">
      <c r="A67" s="163"/>
      <c r="B67" s="50">
        <v>59</v>
      </c>
      <c r="C67" s="51" t="s">
        <v>69</v>
      </c>
      <c r="D67" s="84">
        <f t="shared" si="0"/>
        <v>0</v>
      </c>
      <c r="E67" s="88"/>
      <c r="F67" s="89"/>
      <c r="G67" s="86"/>
      <c r="H67" s="87"/>
      <c r="I67" s="87"/>
    </row>
    <row r="68" spans="1:9" ht="15">
      <c r="A68" s="163"/>
      <c r="B68" s="50">
        <v>60</v>
      </c>
      <c r="C68" s="51" t="s">
        <v>70</v>
      </c>
      <c r="D68" s="84">
        <f t="shared" si="0"/>
        <v>0</v>
      </c>
      <c r="E68" s="88"/>
      <c r="F68" s="89"/>
      <c r="G68" s="86"/>
      <c r="H68" s="87"/>
      <c r="I68" s="87"/>
    </row>
    <row r="69" spans="1:9" ht="17.25" customHeight="1">
      <c r="A69" s="163"/>
      <c r="B69" s="50">
        <v>61</v>
      </c>
      <c r="C69" s="51" t="s">
        <v>71</v>
      </c>
      <c r="D69" s="84">
        <f t="shared" si="0"/>
        <v>0</v>
      </c>
      <c r="E69" s="88"/>
      <c r="F69" s="89"/>
      <c r="G69" s="86"/>
      <c r="H69" s="87"/>
      <c r="I69" s="87"/>
    </row>
    <row r="70" spans="1:9" ht="15">
      <c r="A70" s="163"/>
      <c r="B70" s="50">
        <v>62</v>
      </c>
      <c r="C70" s="51" t="s">
        <v>72</v>
      </c>
      <c r="D70" s="84">
        <f t="shared" si="0"/>
        <v>0</v>
      </c>
      <c r="E70" s="88"/>
      <c r="F70" s="89"/>
      <c r="G70" s="86"/>
      <c r="H70" s="87"/>
      <c r="I70" s="87"/>
    </row>
    <row r="71" spans="1:9" ht="15.75" customHeight="1">
      <c r="A71" s="163"/>
      <c r="B71" s="50">
        <v>63</v>
      </c>
      <c r="C71" s="51" t="s">
        <v>73</v>
      </c>
      <c r="D71" s="84">
        <f t="shared" si="0"/>
        <v>0</v>
      </c>
      <c r="E71" s="88"/>
      <c r="F71" s="89"/>
      <c r="G71" s="86"/>
      <c r="H71" s="87"/>
      <c r="I71" s="87"/>
    </row>
    <row r="72" spans="1:9" ht="15" customHeight="1">
      <c r="A72" s="163" t="s">
        <v>173</v>
      </c>
      <c r="B72" s="50">
        <v>64</v>
      </c>
      <c r="C72" s="51" t="s">
        <v>74</v>
      </c>
      <c r="D72" s="84">
        <f t="shared" si="0"/>
        <v>0</v>
      </c>
      <c r="E72" s="88"/>
      <c r="F72" s="89"/>
      <c r="G72" s="121"/>
      <c r="H72" s="87"/>
      <c r="I72" s="87"/>
    </row>
    <row r="73" spans="1:9" ht="14.25" customHeight="1">
      <c r="A73" s="163"/>
      <c r="B73" s="50">
        <v>65</v>
      </c>
      <c r="C73" s="51" t="s">
        <v>75</v>
      </c>
      <c r="D73" s="84">
        <f t="shared" si="0"/>
        <v>0</v>
      </c>
      <c r="E73" s="88"/>
      <c r="F73" s="89"/>
      <c r="G73" s="86"/>
      <c r="H73" s="87"/>
      <c r="I73" s="87"/>
    </row>
    <row r="74" spans="1:9" ht="15">
      <c r="A74" s="163"/>
      <c r="B74" s="50">
        <v>66</v>
      </c>
      <c r="C74" s="51" t="s">
        <v>76</v>
      </c>
      <c r="D74" s="84">
        <f aca="true" t="shared" si="1" ref="D74:D137">G74</f>
        <v>0</v>
      </c>
      <c r="E74" s="88"/>
      <c r="F74" s="89"/>
      <c r="G74" s="121"/>
      <c r="H74" s="87"/>
      <c r="I74" s="87"/>
    </row>
    <row r="75" spans="1:9" ht="15">
      <c r="A75" s="163"/>
      <c r="B75" s="50">
        <v>67</v>
      </c>
      <c r="C75" s="54" t="s">
        <v>77</v>
      </c>
      <c r="D75" s="84">
        <f t="shared" si="1"/>
        <v>0</v>
      </c>
      <c r="E75" s="88"/>
      <c r="F75" s="89"/>
      <c r="G75" s="86"/>
      <c r="H75" s="87"/>
      <c r="I75" s="87"/>
    </row>
    <row r="76" spans="1:9" ht="15">
      <c r="A76" s="163"/>
      <c r="B76" s="50">
        <v>68</v>
      </c>
      <c r="C76" s="51" t="s">
        <v>78</v>
      </c>
      <c r="D76" s="84">
        <f t="shared" si="1"/>
        <v>0</v>
      </c>
      <c r="E76" s="88"/>
      <c r="F76" s="89"/>
      <c r="G76" s="86"/>
      <c r="H76" s="87"/>
      <c r="I76" s="87"/>
    </row>
    <row r="77" spans="1:9" ht="15">
      <c r="A77" s="163"/>
      <c r="B77" s="50">
        <v>69</v>
      </c>
      <c r="C77" s="51" t="s">
        <v>79</v>
      </c>
      <c r="D77" s="84">
        <f t="shared" si="1"/>
        <v>0</v>
      </c>
      <c r="E77" s="88"/>
      <c r="F77" s="89"/>
      <c r="G77" s="86"/>
      <c r="H77" s="87"/>
      <c r="I77" s="87"/>
    </row>
    <row r="78" spans="1:9" ht="15" customHeight="1">
      <c r="A78" s="163" t="s">
        <v>80</v>
      </c>
      <c r="B78" s="50">
        <v>70</v>
      </c>
      <c r="C78" s="51" t="s">
        <v>81</v>
      </c>
      <c r="D78" s="84">
        <f t="shared" si="1"/>
        <v>0</v>
      </c>
      <c r="E78" s="88"/>
      <c r="F78" s="89"/>
      <c r="G78" s="86"/>
      <c r="H78" s="87"/>
      <c r="I78" s="87"/>
    </row>
    <row r="79" spans="1:9" ht="15">
      <c r="A79" s="163"/>
      <c r="B79" s="50">
        <v>71</v>
      </c>
      <c r="C79" s="51" t="s">
        <v>82</v>
      </c>
      <c r="D79" s="84">
        <f t="shared" si="1"/>
        <v>0</v>
      </c>
      <c r="E79" s="88"/>
      <c r="F79" s="89"/>
      <c r="G79" s="86"/>
      <c r="H79" s="87"/>
      <c r="I79" s="87"/>
    </row>
    <row r="80" spans="1:9" ht="26.25" customHeight="1">
      <c r="A80" s="163"/>
      <c r="B80" s="50">
        <v>72</v>
      </c>
      <c r="C80" s="51" t="s">
        <v>83</v>
      </c>
      <c r="D80" s="84">
        <f t="shared" si="1"/>
        <v>0</v>
      </c>
      <c r="E80" s="88"/>
      <c r="F80" s="89"/>
      <c r="G80" s="86"/>
      <c r="H80" s="87"/>
      <c r="I80" s="87"/>
    </row>
    <row r="81" spans="1:9" ht="15" customHeight="1">
      <c r="A81" s="169" t="s">
        <v>84</v>
      </c>
      <c r="B81" s="55">
        <v>73</v>
      </c>
      <c r="C81" s="56" t="s">
        <v>85</v>
      </c>
      <c r="D81" s="84">
        <f t="shared" si="1"/>
        <v>0</v>
      </c>
      <c r="E81" s="88"/>
      <c r="F81" s="89"/>
      <c r="G81" s="86"/>
      <c r="H81" s="87"/>
      <c r="I81" s="87"/>
    </row>
    <row r="82" spans="1:9" ht="15">
      <c r="A82" s="169"/>
      <c r="B82" s="55">
        <v>74</v>
      </c>
      <c r="C82" s="56" t="s">
        <v>86</v>
      </c>
      <c r="D82" s="84">
        <f t="shared" si="1"/>
        <v>0</v>
      </c>
      <c r="E82" s="88"/>
      <c r="F82" s="89"/>
      <c r="G82" s="86"/>
      <c r="H82" s="87"/>
      <c r="I82" s="87"/>
    </row>
    <row r="83" spans="1:9" ht="15">
      <c r="A83" s="57" t="s">
        <v>87</v>
      </c>
      <c r="B83" s="55">
        <v>75</v>
      </c>
      <c r="C83" s="56" t="s">
        <v>88</v>
      </c>
      <c r="D83" s="84">
        <f t="shared" si="1"/>
        <v>0</v>
      </c>
      <c r="E83" s="88"/>
      <c r="F83" s="89"/>
      <c r="G83" s="121"/>
      <c r="H83" s="87"/>
      <c r="I83" s="87"/>
    </row>
    <row r="84" spans="1:9" ht="15" hidden="1">
      <c r="A84" s="57" t="s">
        <v>87</v>
      </c>
      <c r="B84" s="58"/>
      <c r="C84" s="56" t="s">
        <v>88</v>
      </c>
      <c r="D84" s="84">
        <f t="shared" si="1"/>
        <v>0</v>
      </c>
      <c r="E84" s="88"/>
      <c r="F84" s="89"/>
      <c r="G84" s="86"/>
      <c r="H84" s="87"/>
      <c r="I84" s="87"/>
    </row>
    <row r="85" spans="1:9" ht="12" customHeight="1" hidden="1">
      <c r="A85" s="59"/>
      <c r="B85" s="58"/>
      <c r="C85" s="56"/>
      <c r="D85" s="84">
        <f t="shared" si="1"/>
        <v>0</v>
      </c>
      <c r="E85" s="88"/>
      <c r="F85" s="89"/>
      <c r="G85" s="86"/>
      <c r="H85" s="87"/>
      <c r="I85" s="87"/>
    </row>
    <row r="86" spans="1:9" ht="27" customHeight="1" hidden="1">
      <c r="A86" s="59"/>
      <c r="B86" s="58"/>
      <c r="C86" s="56"/>
      <c r="D86" s="84">
        <f t="shared" si="1"/>
        <v>0</v>
      </c>
      <c r="E86" s="88"/>
      <c r="F86" s="89"/>
      <c r="G86" s="86"/>
      <c r="H86" s="87"/>
      <c r="I86" s="87"/>
    </row>
    <row r="87" spans="1:9" ht="43.5" customHeight="1" hidden="1">
      <c r="A87" s="59"/>
      <c r="B87" s="58"/>
      <c r="C87" s="56"/>
      <c r="D87" s="84">
        <f t="shared" si="1"/>
        <v>0</v>
      </c>
      <c r="E87" s="88"/>
      <c r="F87" s="89"/>
      <c r="G87" s="86"/>
      <c r="H87" s="87"/>
      <c r="I87" s="87"/>
    </row>
    <row r="88" spans="1:9" ht="29.25" customHeight="1" hidden="1">
      <c r="A88" s="59"/>
      <c r="B88" s="58"/>
      <c r="C88" s="56"/>
      <c r="D88" s="84">
        <f t="shared" si="1"/>
        <v>0</v>
      </c>
      <c r="E88" s="88"/>
      <c r="F88" s="89"/>
      <c r="G88" s="86"/>
      <c r="H88" s="87"/>
      <c r="I88" s="87"/>
    </row>
    <row r="89" spans="1:9" ht="29.25" customHeight="1">
      <c r="A89" s="59" t="s">
        <v>89</v>
      </c>
      <c r="B89" s="55">
        <v>76</v>
      </c>
      <c r="C89" s="56" t="s">
        <v>90</v>
      </c>
      <c r="D89" s="84">
        <f t="shared" si="1"/>
        <v>0</v>
      </c>
      <c r="E89" s="88"/>
      <c r="F89" s="89"/>
      <c r="G89" s="86"/>
      <c r="H89" s="87"/>
      <c r="I89" s="87"/>
    </row>
    <row r="90" spans="1:9" ht="29.25" customHeight="1">
      <c r="A90" s="163" t="s">
        <v>91</v>
      </c>
      <c r="B90" s="50">
        <v>77</v>
      </c>
      <c r="C90" s="60" t="s">
        <v>91</v>
      </c>
      <c r="D90" s="84">
        <f t="shared" si="1"/>
        <v>0</v>
      </c>
      <c r="E90" s="88"/>
      <c r="F90" s="89"/>
      <c r="G90" s="86"/>
      <c r="H90" s="87"/>
      <c r="I90" s="87"/>
    </row>
    <row r="91" spans="1:9" ht="29.25" customHeight="1">
      <c r="A91" s="163"/>
      <c r="B91" s="50">
        <v>78</v>
      </c>
      <c r="C91" s="61" t="s">
        <v>92</v>
      </c>
      <c r="D91" s="84">
        <f t="shared" si="1"/>
        <v>0</v>
      </c>
      <c r="E91" s="88"/>
      <c r="F91" s="89"/>
      <c r="G91" s="86"/>
      <c r="H91" s="87"/>
      <c r="I91" s="87"/>
    </row>
    <row r="92" spans="1:9" ht="29.25" customHeight="1">
      <c r="A92" s="163"/>
      <c r="B92" s="50">
        <v>79</v>
      </c>
      <c r="C92" s="61" t="s">
        <v>93</v>
      </c>
      <c r="D92" s="84">
        <f t="shared" si="1"/>
        <v>0</v>
      </c>
      <c r="E92" s="88"/>
      <c r="F92" s="89"/>
      <c r="G92" s="86"/>
      <c r="H92" s="87"/>
      <c r="I92" s="87"/>
    </row>
    <row r="93" spans="1:9" ht="29.25" customHeight="1">
      <c r="A93" s="163" t="s">
        <v>94</v>
      </c>
      <c r="B93" s="50">
        <v>80</v>
      </c>
      <c r="C93" s="62" t="s">
        <v>94</v>
      </c>
      <c r="D93" s="84">
        <f t="shared" si="1"/>
        <v>0</v>
      </c>
      <c r="E93" s="88"/>
      <c r="F93" s="89"/>
      <c r="G93" s="121"/>
      <c r="H93" s="87"/>
      <c r="I93" s="87"/>
    </row>
    <row r="94" spans="1:9" ht="29.25" customHeight="1">
      <c r="A94" s="163"/>
      <c r="B94" s="50">
        <v>81</v>
      </c>
      <c r="C94" s="61" t="s">
        <v>95</v>
      </c>
      <c r="D94" s="84">
        <f t="shared" si="1"/>
        <v>0</v>
      </c>
      <c r="E94" s="88"/>
      <c r="F94" s="89"/>
      <c r="G94" s="86"/>
      <c r="H94" s="87"/>
      <c r="I94" s="87"/>
    </row>
    <row r="95" spans="1:9" ht="29.25" customHeight="1">
      <c r="A95" s="163"/>
      <c r="B95" s="50">
        <v>82</v>
      </c>
      <c r="C95" s="61" t="s">
        <v>96</v>
      </c>
      <c r="D95" s="84">
        <f t="shared" si="1"/>
        <v>0</v>
      </c>
      <c r="E95" s="88"/>
      <c r="F95" s="89"/>
      <c r="G95" s="86"/>
      <c r="H95" s="87"/>
      <c r="I95" s="87"/>
    </row>
    <row r="96" spans="1:9" ht="29.25" customHeight="1">
      <c r="A96" s="163"/>
      <c r="B96" s="50">
        <v>83</v>
      </c>
      <c r="C96" s="61" t="s">
        <v>97</v>
      </c>
      <c r="D96" s="84">
        <f t="shared" si="1"/>
        <v>0</v>
      </c>
      <c r="E96" s="88"/>
      <c r="F96" s="89"/>
      <c r="G96" s="121"/>
      <c r="H96" s="96"/>
      <c r="I96" s="87"/>
    </row>
    <row r="97" spans="1:9" ht="29.25" customHeight="1">
      <c r="A97" s="163"/>
      <c r="B97" s="50">
        <v>84</v>
      </c>
      <c r="C97" s="61" t="s">
        <v>98</v>
      </c>
      <c r="D97" s="84">
        <f t="shared" si="1"/>
        <v>0</v>
      </c>
      <c r="E97" s="88"/>
      <c r="F97" s="89"/>
      <c r="G97" s="86"/>
      <c r="H97" s="87"/>
      <c r="I97" s="87"/>
    </row>
    <row r="98" spans="1:9" ht="29.25" customHeight="1">
      <c r="A98" s="163" t="s">
        <v>99</v>
      </c>
      <c r="B98" s="50">
        <v>85</v>
      </c>
      <c r="C98" s="62" t="s">
        <v>99</v>
      </c>
      <c r="D98" s="84">
        <f t="shared" si="1"/>
        <v>0</v>
      </c>
      <c r="E98" s="88"/>
      <c r="F98" s="89"/>
      <c r="G98" s="121"/>
      <c r="H98" s="96"/>
      <c r="I98" s="87"/>
    </row>
    <row r="99" spans="1:9" ht="29.25" customHeight="1">
      <c r="A99" s="163"/>
      <c r="B99" s="50">
        <v>86</v>
      </c>
      <c r="C99" s="61" t="s">
        <v>100</v>
      </c>
      <c r="D99" s="84">
        <f t="shared" si="1"/>
        <v>0</v>
      </c>
      <c r="E99" s="88"/>
      <c r="F99" s="89"/>
      <c r="G99" s="86"/>
      <c r="H99" s="87"/>
      <c r="I99" s="87"/>
    </row>
    <row r="100" spans="1:9" ht="29.25" customHeight="1">
      <c r="A100" s="163"/>
      <c r="B100" s="50">
        <v>87</v>
      </c>
      <c r="C100" s="61" t="s">
        <v>101</v>
      </c>
      <c r="D100" s="84">
        <f t="shared" si="1"/>
        <v>0</v>
      </c>
      <c r="E100" s="88"/>
      <c r="F100" s="89"/>
      <c r="G100" s="121"/>
      <c r="H100" s="96"/>
      <c r="I100" s="87"/>
    </row>
    <row r="101" spans="1:9" ht="29.25" customHeight="1">
      <c r="A101" s="163"/>
      <c r="B101" s="50">
        <v>88</v>
      </c>
      <c r="C101" s="61" t="s">
        <v>102</v>
      </c>
      <c r="D101" s="84">
        <f t="shared" si="1"/>
        <v>0</v>
      </c>
      <c r="E101" s="88"/>
      <c r="F101" s="89"/>
      <c r="G101" s="86"/>
      <c r="H101" s="87"/>
      <c r="I101" s="87"/>
    </row>
    <row r="102" spans="1:9" ht="29.25" customHeight="1">
      <c r="A102" s="163"/>
      <c r="B102" s="50">
        <v>89</v>
      </c>
      <c r="C102" s="61" t="s">
        <v>103</v>
      </c>
      <c r="D102" s="84">
        <f t="shared" si="1"/>
        <v>0</v>
      </c>
      <c r="E102" s="88"/>
      <c r="F102" s="89"/>
      <c r="G102" s="86"/>
      <c r="H102" s="87"/>
      <c r="I102" s="87"/>
    </row>
    <row r="103" spans="1:9" ht="29.25" customHeight="1">
      <c r="A103" s="163"/>
      <c r="B103" s="50">
        <v>90</v>
      </c>
      <c r="C103" s="61" t="s">
        <v>104</v>
      </c>
      <c r="D103" s="84">
        <f t="shared" si="1"/>
        <v>0</v>
      </c>
      <c r="E103" s="88"/>
      <c r="F103" s="89"/>
      <c r="G103" s="86"/>
      <c r="H103" s="87"/>
      <c r="I103" s="87"/>
    </row>
    <row r="104" spans="1:9" ht="29.25" customHeight="1">
      <c r="A104" s="46" t="s">
        <v>105</v>
      </c>
      <c r="B104" s="50">
        <v>91</v>
      </c>
      <c r="C104" s="62" t="s">
        <v>105</v>
      </c>
      <c r="D104" s="84">
        <f t="shared" si="1"/>
        <v>0</v>
      </c>
      <c r="E104" s="88"/>
      <c r="F104" s="89"/>
      <c r="G104" s="121"/>
      <c r="H104" s="87"/>
      <c r="I104" s="87"/>
    </row>
    <row r="105" spans="1:9" ht="29.25" customHeight="1">
      <c r="A105" s="46" t="s">
        <v>174</v>
      </c>
      <c r="B105" s="50">
        <v>92</v>
      </c>
      <c r="C105" s="62" t="s">
        <v>106</v>
      </c>
      <c r="D105" s="84">
        <f t="shared" si="1"/>
        <v>0</v>
      </c>
      <c r="E105" s="88"/>
      <c r="F105" s="89"/>
      <c r="G105" s="121"/>
      <c r="H105" s="87"/>
      <c r="I105" s="87"/>
    </row>
    <row r="106" spans="1:9" ht="29.25" customHeight="1">
      <c r="A106" s="46" t="s">
        <v>107</v>
      </c>
      <c r="B106" s="50">
        <v>93</v>
      </c>
      <c r="C106" s="62" t="s">
        <v>108</v>
      </c>
      <c r="D106" s="84">
        <f t="shared" si="1"/>
        <v>0</v>
      </c>
      <c r="E106" s="88"/>
      <c r="F106" s="89"/>
      <c r="G106" s="86"/>
      <c r="H106" s="87"/>
      <c r="I106" s="87"/>
    </row>
    <row r="107" spans="1:9" ht="29.25" customHeight="1">
      <c r="A107" s="163" t="s">
        <v>175</v>
      </c>
      <c r="B107" s="50">
        <v>94</v>
      </c>
      <c r="C107" s="62" t="s">
        <v>109</v>
      </c>
      <c r="D107" s="84">
        <f t="shared" si="1"/>
        <v>0</v>
      </c>
      <c r="E107" s="88"/>
      <c r="F107" s="89"/>
      <c r="G107" s="86"/>
      <c r="H107" s="87"/>
      <c r="I107" s="87"/>
    </row>
    <row r="108" spans="1:9" ht="29.25" customHeight="1">
      <c r="A108" s="163"/>
      <c r="B108" s="50">
        <v>95</v>
      </c>
      <c r="C108" s="62" t="s">
        <v>110</v>
      </c>
      <c r="D108" s="84">
        <f t="shared" si="1"/>
        <v>0</v>
      </c>
      <c r="E108" s="88"/>
      <c r="F108" s="89"/>
      <c r="G108" s="86"/>
      <c r="H108" s="87"/>
      <c r="I108" s="87"/>
    </row>
    <row r="109" spans="1:9" ht="29.25" customHeight="1">
      <c r="A109" s="163"/>
      <c r="B109" s="50">
        <v>96</v>
      </c>
      <c r="C109" s="62" t="s">
        <v>111</v>
      </c>
      <c r="D109" s="84">
        <f t="shared" si="1"/>
        <v>0</v>
      </c>
      <c r="E109" s="88"/>
      <c r="F109" s="89"/>
      <c r="G109" s="121"/>
      <c r="H109" s="87"/>
      <c r="I109" s="87"/>
    </row>
    <row r="110" spans="1:9" ht="29.25" customHeight="1">
      <c r="A110" s="163"/>
      <c r="B110" s="50">
        <v>97</v>
      </c>
      <c r="C110" s="62" t="s">
        <v>112</v>
      </c>
      <c r="D110" s="84">
        <f t="shared" si="1"/>
        <v>0</v>
      </c>
      <c r="E110" s="88"/>
      <c r="F110" s="89"/>
      <c r="G110" s="86"/>
      <c r="H110" s="87"/>
      <c r="I110" s="87"/>
    </row>
    <row r="111" spans="1:9" ht="29.25" customHeight="1">
      <c r="A111" s="163"/>
      <c r="B111" s="50">
        <v>98</v>
      </c>
      <c r="C111" s="62" t="s">
        <v>113</v>
      </c>
      <c r="D111" s="84">
        <f t="shared" si="1"/>
        <v>0</v>
      </c>
      <c r="E111" s="88"/>
      <c r="F111" s="89"/>
      <c r="G111" s="86"/>
      <c r="H111" s="87"/>
      <c r="I111" s="87"/>
    </row>
    <row r="112" spans="1:9" ht="29.25" customHeight="1">
      <c r="A112" s="163"/>
      <c r="B112" s="50">
        <v>99</v>
      </c>
      <c r="C112" s="62" t="s">
        <v>114</v>
      </c>
      <c r="D112" s="84">
        <f t="shared" si="1"/>
        <v>0</v>
      </c>
      <c r="E112" s="88"/>
      <c r="F112" s="89"/>
      <c r="G112" s="86"/>
      <c r="H112" s="87"/>
      <c r="I112" s="87"/>
    </row>
    <row r="113" spans="1:9" ht="29.25" customHeight="1">
      <c r="A113" s="163"/>
      <c r="B113" s="50">
        <v>100</v>
      </c>
      <c r="C113" s="62" t="s">
        <v>115</v>
      </c>
      <c r="D113" s="84">
        <f t="shared" si="1"/>
        <v>0</v>
      </c>
      <c r="E113" s="88"/>
      <c r="F113" s="89"/>
      <c r="G113" s="86"/>
      <c r="H113" s="87"/>
      <c r="I113" s="87"/>
    </row>
    <row r="114" spans="1:9" ht="29.25" customHeight="1">
      <c r="A114" s="163" t="s">
        <v>116</v>
      </c>
      <c r="B114" s="50">
        <v>101</v>
      </c>
      <c r="C114" s="62" t="s">
        <v>116</v>
      </c>
      <c r="D114" s="84">
        <f t="shared" si="1"/>
        <v>0</v>
      </c>
      <c r="E114" s="88"/>
      <c r="F114" s="89"/>
      <c r="G114" s="121"/>
      <c r="H114" s="87"/>
      <c r="I114" s="87"/>
    </row>
    <row r="115" spans="1:9" ht="29.25" customHeight="1">
      <c r="A115" s="163"/>
      <c r="B115" s="50">
        <v>102</v>
      </c>
      <c r="C115" s="62" t="s">
        <v>117</v>
      </c>
      <c r="D115" s="84">
        <f t="shared" si="1"/>
        <v>0</v>
      </c>
      <c r="E115" s="88"/>
      <c r="F115" s="89"/>
      <c r="G115" s="86"/>
      <c r="H115" s="87"/>
      <c r="I115" s="87"/>
    </row>
    <row r="116" spans="1:9" ht="29.25" customHeight="1">
      <c r="A116" s="163"/>
      <c r="B116" s="50">
        <v>103</v>
      </c>
      <c r="C116" s="62" t="s">
        <v>118</v>
      </c>
      <c r="D116" s="84">
        <f t="shared" si="1"/>
        <v>0</v>
      </c>
      <c r="E116" s="88"/>
      <c r="F116" s="89"/>
      <c r="G116" s="86"/>
      <c r="H116" s="87"/>
      <c r="I116" s="87"/>
    </row>
    <row r="117" spans="1:9" ht="29.25" customHeight="1">
      <c r="A117" s="163"/>
      <c r="B117" s="50">
        <v>104</v>
      </c>
      <c r="C117" s="62" t="s">
        <v>119</v>
      </c>
      <c r="D117" s="84">
        <f t="shared" si="1"/>
        <v>0</v>
      </c>
      <c r="E117" s="88"/>
      <c r="F117" s="89"/>
      <c r="G117" s="86"/>
      <c r="H117" s="87"/>
      <c r="I117" s="87"/>
    </row>
    <row r="118" spans="1:9" ht="29.25" customHeight="1">
      <c r="A118" s="163"/>
      <c r="B118" s="50">
        <v>105</v>
      </c>
      <c r="C118" s="62" t="s">
        <v>120</v>
      </c>
      <c r="D118" s="84">
        <f t="shared" si="1"/>
        <v>0</v>
      </c>
      <c r="E118" s="88"/>
      <c r="F118" s="89"/>
      <c r="G118" s="86"/>
      <c r="H118" s="87"/>
      <c r="I118" s="87"/>
    </row>
    <row r="119" spans="1:9" ht="29.25" customHeight="1">
      <c r="A119" s="163"/>
      <c r="B119" s="50">
        <v>106</v>
      </c>
      <c r="C119" s="62" t="s">
        <v>121</v>
      </c>
      <c r="D119" s="84">
        <f t="shared" si="1"/>
        <v>0</v>
      </c>
      <c r="E119" s="88"/>
      <c r="F119" s="89"/>
      <c r="G119" s="86"/>
      <c r="H119" s="87"/>
      <c r="I119" s="87"/>
    </row>
    <row r="120" spans="1:9" ht="29.25" customHeight="1">
      <c r="A120" s="163"/>
      <c r="B120" s="50">
        <v>107</v>
      </c>
      <c r="C120" s="62" t="s">
        <v>122</v>
      </c>
      <c r="D120" s="84">
        <f t="shared" si="1"/>
        <v>0</v>
      </c>
      <c r="E120" s="88"/>
      <c r="F120" s="89"/>
      <c r="G120" s="86"/>
      <c r="H120" s="87"/>
      <c r="I120" s="87"/>
    </row>
    <row r="121" spans="1:9" ht="29.25" customHeight="1">
      <c r="A121" s="163"/>
      <c r="B121" s="50">
        <v>108</v>
      </c>
      <c r="C121" s="62" t="s">
        <v>123</v>
      </c>
      <c r="D121" s="84">
        <f t="shared" si="1"/>
        <v>0</v>
      </c>
      <c r="E121" s="88"/>
      <c r="F121" s="89"/>
      <c r="G121" s="86"/>
      <c r="H121" s="87"/>
      <c r="I121" s="87"/>
    </row>
    <row r="122" spans="1:9" ht="29.25" customHeight="1">
      <c r="A122" s="163"/>
      <c r="B122" s="50">
        <v>109</v>
      </c>
      <c r="C122" s="62" t="s">
        <v>124</v>
      </c>
      <c r="D122" s="84">
        <f t="shared" si="1"/>
        <v>0</v>
      </c>
      <c r="E122" s="88"/>
      <c r="F122" s="89"/>
      <c r="G122" s="86"/>
      <c r="H122" s="87"/>
      <c r="I122" s="87"/>
    </row>
    <row r="123" spans="1:9" ht="29.25" customHeight="1">
      <c r="A123" s="163"/>
      <c r="B123" s="50">
        <v>110</v>
      </c>
      <c r="C123" s="62" t="s">
        <v>125</v>
      </c>
      <c r="D123" s="84">
        <f t="shared" si="1"/>
        <v>0</v>
      </c>
      <c r="E123" s="88"/>
      <c r="F123" s="89"/>
      <c r="G123" s="86"/>
      <c r="H123" s="87"/>
      <c r="I123" s="87"/>
    </row>
    <row r="124" spans="1:9" ht="29.25" customHeight="1">
      <c r="A124" s="163"/>
      <c r="B124" s="50">
        <v>111</v>
      </c>
      <c r="C124" s="62" t="s">
        <v>126</v>
      </c>
      <c r="D124" s="84">
        <f t="shared" si="1"/>
        <v>0</v>
      </c>
      <c r="E124" s="88"/>
      <c r="F124" s="89"/>
      <c r="G124" s="86"/>
      <c r="H124" s="87"/>
      <c r="I124" s="87"/>
    </row>
    <row r="125" spans="1:9" ht="29.25" customHeight="1">
      <c r="A125" s="163"/>
      <c r="B125" s="50">
        <v>112</v>
      </c>
      <c r="C125" s="62" t="s">
        <v>127</v>
      </c>
      <c r="D125" s="84">
        <f t="shared" si="1"/>
        <v>0</v>
      </c>
      <c r="E125" s="88"/>
      <c r="F125" s="89"/>
      <c r="G125" s="86"/>
      <c r="H125" s="87"/>
      <c r="I125" s="87"/>
    </row>
    <row r="126" spans="1:9" ht="29.25" customHeight="1">
      <c r="A126" s="163"/>
      <c r="B126" s="50">
        <v>113</v>
      </c>
      <c r="C126" s="62" t="s">
        <v>128</v>
      </c>
      <c r="D126" s="84">
        <f t="shared" si="1"/>
        <v>0</v>
      </c>
      <c r="E126" s="88"/>
      <c r="F126" s="89"/>
      <c r="G126" s="86"/>
      <c r="H126" s="87"/>
      <c r="I126" s="87"/>
    </row>
    <row r="127" spans="1:9" ht="29.25" customHeight="1">
      <c r="A127" s="163"/>
      <c r="B127" s="50">
        <v>114</v>
      </c>
      <c r="C127" s="62" t="s">
        <v>129</v>
      </c>
      <c r="D127" s="84">
        <f t="shared" si="1"/>
        <v>0</v>
      </c>
      <c r="E127" s="88"/>
      <c r="F127" s="89"/>
      <c r="G127" s="86"/>
      <c r="H127" s="87"/>
      <c r="I127" s="87"/>
    </row>
    <row r="128" spans="1:9" ht="29.25" customHeight="1">
      <c r="A128" s="163"/>
      <c r="B128" s="50">
        <v>115</v>
      </c>
      <c r="C128" s="62" t="s">
        <v>130</v>
      </c>
      <c r="D128" s="84">
        <f t="shared" si="1"/>
        <v>0</v>
      </c>
      <c r="E128" s="88"/>
      <c r="F128" s="89"/>
      <c r="G128" s="86"/>
      <c r="H128" s="87"/>
      <c r="I128" s="87"/>
    </row>
    <row r="129" spans="1:9" ht="29.25" customHeight="1">
      <c r="A129" s="163"/>
      <c r="B129" s="50">
        <v>116</v>
      </c>
      <c r="C129" s="62" t="s">
        <v>131</v>
      </c>
      <c r="D129" s="84">
        <f t="shared" si="1"/>
        <v>0</v>
      </c>
      <c r="E129" s="88"/>
      <c r="F129" s="89"/>
      <c r="G129" s="86"/>
      <c r="H129" s="87"/>
      <c r="I129" s="87"/>
    </row>
    <row r="130" spans="1:9" ht="29.25" customHeight="1">
      <c r="A130" s="163"/>
      <c r="B130" s="50">
        <v>117</v>
      </c>
      <c r="C130" s="62" t="s">
        <v>132</v>
      </c>
      <c r="D130" s="84">
        <f t="shared" si="1"/>
        <v>0</v>
      </c>
      <c r="E130" s="88"/>
      <c r="F130" s="89"/>
      <c r="G130" s="86"/>
      <c r="H130" s="87"/>
      <c r="I130" s="87"/>
    </row>
    <row r="131" spans="1:9" ht="29.25" customHeight="1">
      <c r="A131" s="163"/>
      <c r="B131" s="50">
        <v>118</v>
      </c>
      <c r="C131" s="62" t="s">
        <v>133</v>
      </c>
      <c r="D131" s="84">
        <f t="shared" si="1"/>
        <v>0</v>
      </c>
      <c r="E131" s="88"/>
      <c r="F131" s="89"/>
      <c r="G131" s="86"/>
      <c r="H131" s="87"/>
      <c r="I131" s="87"/>
    </row>
    <row r="132" spans="1:9" ht="29.25" customHeight="1">
      <c r="A132" s="163"/>
      <c r="B132" s="50">
        <v>119</v>
      </c>
      <c r="C132" s="62" t="s">
        <v>134</v>
      </c>
      <c r="D132" s="84">
        <f t="shared" si="1"/>
        <v>0</v>
      </c>
      <c r="E132" s="88"/>
      <c r="F132" s="89"/>
      <c r="G132" s="86"/>
      <c r="H132" s="87"/>
      <c r="I132" s="87"/>
    </row>
    <row r="133" spans="1:9" ht="29.25" customHeight="1">
      <c r="A133" s="163"/>
      <c r="B133" s="50">
        <v>120</v>
      </c>
      <c r="C133" s="62" t="s">
        <v>135</v>
      </c>
      <c r="D133" s="84">
        <f t="shared" si="1"/>
        <v>0</v>
      </c>
      <c r="E133" s="88"/>
      <c r="F133" s="89"/>
      <c r="G133" s="86"/>
      <c r="H133" s="87"/>
      <c r="I133" s="87"/>
    </row>
    <row r="134" spans="1:9" ht="29.25" customHeight="1">
      <c r="A134" s="163"/>
      <c r="B134" s="50">
        <v>121</v>
      </c>
      <c r="C134" s="62" t="s">
        <v>136</v>
      </c>
      <c r="D134" s="84">
        <f t="shared" si="1"/>
        <v>0</v>
      </c>
      <c r="E134" s="88"/>
      <c r="F134" s="89"/>
      <c r="G134" s="86"/>
      <c r="H134" s="87"/>
      <c r="I134" s="87"/>
    </row>
    <row r="135" spans="1:9" ht="29.25" customHeight="1">
      <c r="A135" s="163"/>
      <c r="B135" s="50">
        <v>122</v>
      </c>
      <c r="C135" s="62" t="s">
        <v>137</v>
      </c>
      <c r="D135" s="84">
        <f t="shared" si="1"/>
        <v>0</v>
      </c>
      <c r="E135" s="88"/>
      <c r="F135" s="89"/>
      <c r="G135" s="86"/>
      <c r="H135" s="87"/>
      <c r="I135" s="87"/>
    </row>
    <row r="136" spans="1:9" ht="29.25" customHeight="1">
      <c r="A136" s="163"/>
      <c r="B136" s="50">
        <v>123</v>
      </c>
      <c r="C136" s="62" t="s">
        <v>138</v>
      </c>
      <c r="D136" s="84">
        <f t="shared" si="1"/>
        <v>0</v>
      </c>
      <c r="E136" s="88"/>
      <c r="F136" s="89"/>
      <c r="G136" s="121"/>
      <c r="H136" s="87"/>
      <c r="I136" s="87"/>
    </row>
    <row r="137" spans="1:9" ht="29.25" customHeight="1">
      <c r="A137" s="163" t="s">
        <v>139</v>
      </c>
      <c r="B137" s="50">
        <v>124</v>
      </c>
      <c r="C137" s="62" t="s">
        <v>140</v>
      </c>
      <c r="D137" s="84">
        <f t="shared" si="1"/>
        <v>0</v>
      </c>
      <c r="E137" s="88"/>
      <c r="F137" s="89"/>
      <c r="G137" s="90"/>
      <c r="H137" s="90"/>
      <c r="I137" s="90"/>
    </row>
    <row r="138" spans="1:9" ht="29.25" customHeight="1">
      <c r="A138" s="163"/>
      <c r="B138" s="50">
        <v>125</v>
      </c>
      <c r="C138" s="62" t="s">
        <v>139</v>
      </c>
      <c r="D138" s="84">
        <f aca="true" t="shared" si="2" ref="D138:D165">G138</f>
        <v>0</v>
      </c>
      <c r="E138" s="88"/>
      <c r="F138" s="89"/>
      <c r="G138" s="90"/>
      <c r="H138" s="90"/>
      <c r="I138" s="90"/>
    </row>
    <row r="139" spans="1:9" ht="29.25" customHeight="1">
      <c r="A139" s="163"/>
      <c r="B139" s="50">
        <v>126</v>
      </c>
      <c r="C139" s="62" t="s">
        <v>141</v>
      </c>
      <c r="D139" s="84">
        <f t="shared" si="2"/>
        <v>0</v>
      </c>
      <c r="E139" s="88"/>
      <c r="F139" s="89"/>
      <c r="G139" s="90"/>
      <c r="H139" s="90"/>
      <c r="I139" s="90"/>
    </row>
    <row r="140" spans="1:9" ht="29.25" customHeight="1">
      <c r="A140" s="163"/>
      <c r="B140" s="50">
        <v>127</v>
      </c>
      <c r="C140" s="62" t="s">
        <v>142</v>
      </c>
      <c r="D140" s="84">
        <f t="shared" si="2"/>
        <v>0</v>
      </c>
      <c r="E140" s="88"/>
      <c r="F140" s="89"/>
      <c r="G140" s="90"/>
      <c r="H140" s="90"/>
      <c r="I140" s="90"/>
    </row>
    <row r="141" spans="1:9" ht="29.25" customHeight="1">
      <c r="A141" s="163"/>
      <c r="B141" s="50">
        <v>128</v>
      </c>
      <c r="C141" s="62" t="s">
        <v>143</v>
      </c>
      <c r="D141" s="84">
        <f t="shared" si="2"/>
        <v>0</v>
      </c>
      <c r="E141" s="88"/>
      <c r="F141" s="89"/>
      <c r="G141" s="90"/>
      <c r="H141" s="90"/>
      <c r="I141" s="90"/>
    </row>
    <row r="142" spans="1:9" ht="29.25" customHeight="1">
      <c r="A142" s="163"/>
      <c r="B142" s="50">
        <v>129</v>
      </c>
      <c r="C142" s="62" t="s">
        <v>144</v>
      </c>
      <c r="D142" s="84">
        <f t="shared" si="2"/>
        <v>0</v>
      </c>
      <c r="E142" s="88"/>
      <c r="F142" s="89"/>
      <c r="G142" s="90"/>
      <c r="H142" s="90"/>
      <c r="I142" s="90"/>
    </row>
    <row r="143" spans="1:9" ht="29.25" customHeight="1">
      <c r="A143" s="163"/>
      <c r="B143" s="50">
        <v>130</v>
      </c>
      <c r="C143" s="62" t="s">
        <v>145</v>
      </c>
      <c r="D143" s="84">
        <f t="shared" si="2"/>
        <v>0</v>
      </c>
      <c r="E143" s="88"/>
      <c r="F143" s="89"/>
      <c r="G143" s="90"/>
      <c r="H143" s="90"/>
      <c r="I143" s="90"/>
    </row>
    <row r="144" spans="1:9" ht="29.25" customHeight="1">
      <c r="A144" s="163"/>
      <c r="B144" s="50">
        <v>131</v>
      </c>
      <c r="C144" s="62" t="s">
        <v>146</v>
      </c>
      <c r="D144" s="84">
        <f t="shared" si="2"/>
        <v>0</v>
      </c>
      <c r="E144" s="88"/>
      <c r="F144" s="89"/>
      <c r="G144" s="90"/>
      <c r="H144" s="90"/>
      <c r="I144" s="90"/>
    </row>
    <row r="145" spans="1:9" ht="29.25" customHeight="1">
      <c r="A145" s="163"/>
      <c r="B145" s="50">
        <v>132</v>
      </c>
      <c r="C145" s="62" t="s">
        <v>147</v>
      </c>
      <c r="D145" s="84">
        <f t="shared" si="2"/>
        <v>0</v>
      </c>
      <c r="E145" s="88"/>
      <c r="F145" s="89"/>
      <c r="G145" s="90"/>
      <c r="H145" s="90"/>
      <c r="I145" s="90"/>
    </row>
    <row r="146" spans="1:9" ht="29.25" customHeight="1">
      <c r="A146" s="163"/>
      <c r="B146" s="50">
        <v>133</v>
      </c>
      <c r="C146" s="62" t="s">
        <v>148</v>
      </c>
      <c r="D146" s="84">
        <f t="shared" si="2"/>
        <v>0</v>
      </c>
      <c r="E146" s="88"/>
      <c r="F146" s="89"/>
      <c r="G146" s="90"/>
      <c r="H146" s="90"/>
      <c r="I146" s="90"/>
    </row>
    <row r="147" spans="1:9" ht="29.25" customHeight="1">
      <c r="A147" s="163"/>
      <c r="B147" s="50">
        <v>134</v>
      </c>
      <c r="C147" s="62" t="s">
        <v>149</v>
      </c>
      <c r="D147" s="84">
        <f t="shared" si="2"/>
        <v>0</v>
      </c>
      <c r="E147" s="88"/>
      <c r="F147" s="89"/>
      <c r="G147" s="90"/>
      <c r="H147" s="90"/>
      <c r="I147" s="90"/>
    </row>
    <row r="148" spans="1:9" ht="29.25" customHeight="1">
      <c r="A148" s="163"/>
      <c r="B148" s="50">
        <v>135</v>
      </c>
      <c r="C148" s="62" t="s">
        <v>150</v>
      </c>
      <c r="D148" s="84">
        <f t="shared" si="2"/>
        <v>0</v>
      </c>
      <c r="E148" s="88"/>
      <c r="F148" s="89"/>
      <c r="G148" s="90"/>
      <c r="H148" s="90"/>
      <c r="I148" s="90"/>
    </row>
    <row r="149" spans="1:9" ht="29.25" customHeight="1">
      <c r="A149" s="163"/>
      <c r="B149" s="50">
        <v>136</v>
      </c>
      <c r="C149" s="62" t="s">
        <v>151</v>
      </c>
      <c r="D149" s="84">
        <f t="shared" si="2"/>
        <v>0</v>
      </c>
      <c r="E149" s="88"/>
      <c r="F149" s="89"/>
      <c r="G149" s="90"/>
      <c r="H149" s="90"/>
      <c r="I149" s="90"/>
    </row>
    <row r="150" spans="1:9" ht="29.25" customHeight="1">
      <c r="A150" s="163"/>
      <c r="B150" s="50">
        <v>137</v>
      </c>
      <c r="C150" s="62" t="s">
        <v>152</v>
      </c>
      <c r="D150" s="84">
        <f t="shared" si="2"/>
        <v>0</v>
      </c>
      <c r="E150" s="88"/>
      <c r="F150" s="89"/>
      <c r="G150" s="90"/>
      <c r="H150" s="90"/>
      <c r="I150" s="90"/>
    </row>
    <row r="151" spans="1:9" ht="29.25" customHeight="1">
      <c r="A151" s="163"/>
      <c r="B151" s="50">
        <v>138</v>
      </c>
      <c r="C151" s="62" t="s">
        <v>153</v>
      </c>
      <c r="D151" s="84">
        <f t="shared" si="2"/>
        <v>0</v>
      </c>
      <c r="E151" s="88"/>
      <c r="F151" s="89"/>
      <c r="G151" s="90"/>
      <c r="H151" s="90"/>
      <c r="I151" s="90"/>
    </row>
    <row r="152" spans="1:9" ht="29.25" customHeight="1">
      <c r="A152" s="163"/>
      <c r="B152" s="50">
        <v>139</v>
      </c>
      <c r="C152" s="62" t="s">
        <v>154</v>
      </c>
      <c r="D152" s="84">
        <f t="shared" si="2"/>
        <v>0</v>
      </c>
      <c r="E152" s="88"/>
      <c r="F152" s="89"/>
      <c r="G152" s="90"/>
      <c r="H152" s="90"/>
      <c r="I152" s="90"/>
    </row>
    <row r="153" spans="1:9" ht="29.25" customHeight="1">
      <c r="A153" s="163" t="s">
        <v>156</v>
      </c>
      <c r="B153" s="50">
        <v>140</v>
      </c>
      <c r="C153" s="62" t="s">
        <v>155</v>
      </c>
      <c r="D153" s="84">
        <f t="shared" si="2"/>
        <v>0</v>
      </c>
      <c r="E153" s="88"/>
      <c r="F153" s="89"/>
      <c r="G153" s="90"/>
      <c r="H153" s="90"/>
      <c r="I153" s="90"/>
    </row>
    <row r="154" spans="1:9" ht="29.25" customHeight="1">
      <c r="A154" s="163"/>
      <c r="B154" s="50">
        <v>141</v>
      </c>
      <c r="C154" s="62" t="s">
        <v>156</v>
      </c>
      <c r="D154" s="84">
        <f t="shared" si="2"/>
        <v>0</v>
      </c>
      <c r="E154" s="88"/>
      <c r="F154" s="89"/>
      <c r="G154" s="90"/>
      <c r="H154" s="90"/>
      <c r="I154" s="90"/>
    </row>
    <row r="155" spans="1:9" ht="29.25" customHeight="1">
      <c r="A155" s="163"/>
      <c r="B155" s="50">
        <v>142</v>
      </c>
      <c r="C155" s="62" t="s">
        <v>157</v>
      </c>
      <c r="D155" s="84">
        <f t="shared" si="2"/>
        <v>0</v>
      </c>
      <c r="E155" s="88"/>
      <c r="F155" s="89"/>
      <c r="G155" s="90"/>
      <c r="H155" s="90"/>
      <c r="I155" s="90"/>
    </row>
    <row r="156" spans="1:9" ht="29.25" customHeight="1">
      <c r="A156" s="163"/>
      <c r="B156" s="50">
        <v>143</v>
      </c>
      <c r="C156" s="62" t="s">
        <v>158</v>
      </c>
      <c r="D156" s="84">
        <f t="shared" si="2"/>
        <v>0</v>
      </c>
      <c r="E156" s="88"/>
      <c r="F156" s="89"/>
      <c r="G156" s="90"/>
      <c r="H156" s="90"/>
      <c r="I156" s="90"/>
    </row>
    <row r="157" spans="1:9" ht="29.25" customHeight="1">
      <c r="A157" s="163" t="s">
        <v>159</v>
      </c>
      <c r="B157" s="50">
        <v>144</v>
      </c>
      <c r="C157" s="62" t="s">
        <v>159</v>
      </c>
      <c r="D157" s="84">
        <f t="shared" si="2"/>
        <v>0</v>
      </c>
      <c r="E157" s="88"/>
      <c r="F157" s="89"/>
      <c r="G157" s="90"/>
      <c r="H157" s="90"/>
      <c r="I157" s="90"/>
    </row>
    <row r="158" spans="1:9" ht="29.25" customHeight="1">
      <c r="A158" s="163"/>
      <c r="B158" s="50">
        <v>145</v>
      </c>
      <c r="C158" s="62" t="s">
        <v>160</v>
      </c>
      <c r="D158" s="84">
        <f t="shared" si="2"/>
        <v>0</v>
      </c>
      <c r="E158" s="88"/>
      <c r="F158" s="89"/>
      <c r="G158" s="90"/>
      <c r="H158" s="90"/>
      <c r="I158" s="90"/>
    </row>
    <row r="159" spans="1:9" ht="29.25" customHeight="1">
      <c r="A159" s="163"/>
      <c r="B159" s="50">
        <v>146</v>
      </c>
      <c r="C159" s="62" t="s">
        <v>161</v>
      </c>
      <c r="D159" s="84">
        <f t="shared" si="2"/>
        <v>0</v>
      </c>
      <c r="E159" s="88"/>
      <c r="F159" s="89"/>
      <c r="G159" s="90"/>
      <c r="H159" s="90"/>
      <c r="I159" s="90"/>
    </row>
    <row r="160" spans="1:9" ht="29.25" customHeight="1">
      <c r="A160" s="163" t="s">
        <v>162</v>
      </c>
      <c r="B160" s="50">
        <v>147</v>
      </c>
      <c r="C160" s="62" t="s">
        <v>163</v>
      </c>
      <c r="D160" s="84">
        <f t="shared" si="2"/>
        <v>0</v>
      </c>
      <c r="E160" s="88"/>
      <c r="F160" s="89"/>
      <c r="G160" s="90"/>
      <c r="H160" s="90"/>
      <c r="I160" s="90"/>
    </row>
    <row r="161" spans="1:9" ht="29.25" customHeight="1">
      <c r="A161" s="163"/>
      <c r="B161" s="50">
        <v>148</v>
      </c>
      <c r="C161" s="62" t="s">
        <v>164</v>
      </c>
      <c r="D161" s="84">
        <f t="shared" si="2"/>
        <v>0</v>
      </c>
      <c r="E161" s="88"/>
      <c r="F161" s="89"/>
      <c r="G161" s="90"/>
      <c r="H161" s="90"/>
      <c r="I161" s="90"/>
    </row>
    <row r="162" spans="1:9" ht="29.25" customHeight="1">
      <c r="A162" s="163"/>
      <c r="B162" s="50">
        <v>149</v>
      </c>
      <c r="C162" s="62" t="s">
        <v>165</v>
      </c>
      <c r="D162" s="84">
        <f t="shared" si="2"/>
        <v>0</v>
      </c>
      <c r="E162" s="88"/>
      <c r="F162" s="89"/>
      <c r="G162" s="86"/>
      <c r="H162" s="87"/>
      <c r="I162" s="87"/>
    </row>
    <row r="163" spans="1:9" ht="29.25" customHeight="1">
      <c r="A163" s="163"/>
      <c r="B163" s="50">
        <v>150</v>
      </c>
      <c r="C163" s="62" t="s">
        <v>166</v>
      </c>
      <c r="D163" s="84">
        <f t="shared" si="2"/>
        <v>0</v>
      </c>
      <c r="E163" s="88"/>
      <c r="F163" s="89"/>
      <c r="G163" s="86"/>
      <c r="H163" s="87"/>
      <c r="I163" s="87"/>
    </row>
    <row r="164" spans="1:9" ht="29.25" customHeight="1">
      <c r="A164" s="163"/>
      <c r="B164" s="50">
        <v>151</v>
      </c>
      <c r="C164" s="62" t="s">
        <v>167</v>
      </c>
      <c r="D164" s="84">
        <f t="shared" si="2"/>
        <v>0</v>
      </c>
      <c r="E164" s="88"/>
      <c r="F164" s="89"/>
      <c r="G164" s="86"/>
      <c r="H164" s="87"/>
      <c r="I164" s="87"/>
    </row>
    <row r="165" spans="1:9" ht="29.25" customHeight="1">
      <c r="A165" s="163"/>
      <c r="B165" s="50">
        <v>152</v>
      </c>
      <c r="C165" s="62" t="s">
        <v>168</v>
      </c>
      <c r="D165" s="84">
        <f t="shared" si="2"/>
        <v>0</v>
      </c>
      <c r="E165" s="88"/>
      <c r="F165" s="89"/>
      <c r="G165" s="86"/>
      <c r="H165" s="87"/>
      <c r="I165" s="87"/>
    </row>
    <row r="166" spans="1:9" ht="29.25" customHeight="1">
      <c r="A166" s="164" t="s">
        <v>177</v>
      </c>
      <c r="B166" s="165"/>
      <c r="C166" s="165"/>
      <c r="D166" s="91">
        <f>SUM(D9:D165)</f>
        <v>0</v>
      </c>
      <c r="E166" s="92"/>
      <c r="F166" s="93"/>
      <c r="G166" s="86"/>
      <c r="H166" s="87"/>
      <c r="I166" s="87"/>
    </row>
    <row r="167" spans="1:7" ht="29.25" customHeight="1">
      <c r="A167" s="163" t="s">
        <v>176</v>
      </c>
      <c r="B167" s="163"/>
      <c r="C167" s="163"/>
      <c r="D167" s="163"/>
      <c r="E167" s="163"/>
      <c r="F167" s="163"/>
      <c r="G167" s="94"/>
    </row>
    <row r="168" spans="1:7" ht="116.25" customHeight="1">
      <c r="A168" s="166" t="s">
        <v>169</v>
      </c>
      <c r="B168" s="167"/>
      <c r="C168" s="167"/>
      <c r="D168" s="167"/>
      <c r="E168" s="167"/>
      <c r="F168" s="168"/>
      <c r="G168" s="94"/>
    </row>
    <row r="169" ht="75" customHeight="1">
      <c r="G169" s="94"/>
    </row>
    <row r="170" ht="19.5" customHeight="1">
      <c r="G170" s="94"/>
    </row>
    <row r="171" ht="75.75" customHeight="1">
      <c r="G171" s="94"/>
    </row>
    <row r="172" ht="84" customHeight="1">
      <c r="G172" s="94"/>
    </row>
    <row r="173" ht="8.25" customHeight="1">
      <c r="G173" s="94"/>
    </row>
    <row r="174" ht="99.75" customHeight="1">
      <c r="G174" s="94"/>
    </row>
    <row r="175" ht="15">
      <c r="G175" s="94"/>
    </row>
    <row r="176" ht="15">
      <c r="G176" s="94"/>
    </row>
    <row r="177" ht="15">
      <c r="G177" s="94"/>
    </row>
    <row r="178" ht="13.5" customHeight="1">
      <c r="G178" s="94"/>
    </row>
    <row r="179" ht="15">
      <c r="G179" s="94"/>
    </row>
    <row r="180" ht="26.25" customHeight="1">
      <c r="G180" s="94"/>
    </row>
    <row r="181" ht="15">
      <c r="G181" s="94"/>
    </row>
    <row r="182" ht="15">
      <c r="G182" s="94"/>
    </row>
    <row r="183" ht="15">
      <c r="G183" s="94"/>
    </row>
    <row r="184" ht="22.5" customHeight="1">
      <c r="G184" s="94"/>
    </row>
    <row r="185" ht="36" customHeight="1">
      <c r="G185" s="94"/>
    </row>
    <row r="186" ht="15">
      <c r="G186" s="94"/>
    </row>
    <row r="187" ht="15">
      <c r="G187" s="94"/>
    </row>
    <row r="188" ht="15">
      <c r="G188" s="94"/>
    </row>
    <row r="189" ht="15">
      <c r="G189" s="94"/>
    </row>
    <row r="190" ht="15">
      <c r="G190" s="94"/>
    </row>
    <row r="191" ht="15">
      <c r="G191" s="94"/>
    </row>
    <row r="192" ht="32.25" customHeight="1">
      <c r="G192" s="94"/>
    </row>
    <row r="193" ht="15">
      <c r="G193" s="94"/>
    </row>
    <row r="194" ht="15">
      <c r="G194" s="94"/>
    </row>
    <row r="195" ht="15.75" customHeight="1">
      <c r="G195" s="94"/>
    </row>
    <row r="196" ht="15">
      <c r="G196" s="94"/>
    </row>
    <row r="197" ht="15">
      <c r="G197" s="94"/>
    </row>
    <row r="198" ht="15">
      <c r="G198" s="94"/>
    </row>
    <row r="199" ht="15">
      <c r="G199" s="94"/>
    </row>
    <row r="200" ht="15">
      <c r="G200" s="94"/>
    </row>
    <row r="201" ht="15">
      <c r="G201" s="94"/>
    </row>
    <row r="202" ht="15">
      <c r="G202" s="94"/>
    </row>
    <row r="203" ht="15">
      <c r="G203" s="94"/>
    </row>
    <row r="204" ht="15">
      <c r="G204" s="94"/>
    </row>
    <row r="205" ht="15">
      <c r="G205" s="94"/>
    </row>
    <row r="206" ht="15">
      <c r="G206" s="94"/>
    </row>
    <row r="207" ht="15">
      <c r="G207" s="94"/>
    </row>
    <row r="208" ht="15">
      <c r="G208" s="94"/>
    </row>
    <row r="209" ht="15">
      <c r="G209" s="94"/>
    </row>
    <row r="210" ht="15.75" customHeight="1">
      <c r="G210" s="94"/>
    </row>
    <row r="211" ht="15">
      <c r="G211" s="94"/>
    </row>
    <row r="212" ht="15">
      <c r="G212" s="94"/>
    </row>
    <row r="213" ht="15.75" customHeight="1">
      <c r="G213" s="94"/>
    </row>
    <row r="214" ht="15">
      <c r="G214" s="94"/>
    </row>
    <row r="215" ht="15">
      <c r="G215" s="94"/>
    </row>
    <row r="216" ht="15">
      <c r="G216" s="94"/>
    </row>
    <row r="217" ht="15">
      <c r="G217" s="94"/>
    </row>
    <row r="218" ht="15">
      <c r="G218" s="94"/>
    </row>
    <row r="219" ht="15">
      <c r="G219" s="94"/>
    </row>
    <row r="220" ht="15">
      <c r="G220" s="94"/>
    </row>
    <row r="221" ht="15">
      <c r="G221" s="94"/>
    </row>
    <row r="222" ht="15">
      <c r="G222" s="94"/>
    </row>
    <row r="223" ht="15">
      <c r="G223" s="94"/>
    </row>
    <row r="224" ht="15">
      <c r="G224" s="94"/>
    </row>
    <row r="225" ht="15">
      <c r="G225" s="94"/>
    </row>
    <row r="226" ht="15">
      <c r="G226" s="94"/>
    </row>
    <row r="227" ht="15">
      <c r="G227" s="94"/>
    </row>
    <row r="228" ht="15">
      <c r="G228" s="94"/>
    </row>
    <row r="229" ht="15">
      <c r="G229" s="94"/>
    </row>
    <row r="230" ht="15.75" customHeight="1">
      <c r="G230" s="94"/>
    </row>
    <row r="231" ht="15">
      <c r="G231" s="94"/>
    </row>
    <row r="232" ht="15">
      <c r="G232" s="94"/>
    </row>
    <row r="233" ht="15">
      <c r="G233" s="94"/>
    </row>
    <row r="234" ht="15">
      <c r="G234" s="94"/>
    </row>
    <row r="235" ht="15">
      <c r="G235" s="94"/>
    </row>
    <row r="236" ht="15">
      <c r="G236" s="94"/>
    </row>
    <row r="237" ht="15">
      <c r="G237" s="94"/>
    </row>
    <row r="238" ht="15">
      <c r="G238" s="94"/>
    </row>
    <row r="239" ht="15">
      <c r="G239" s="94"/>
    </row>
    <row r="240" ht="15">
      <c r="G240" s="94"/>
    </row>
    <row r="241" ht="15">
      <c r="G241" s="94"/>
    </row>
    <row r="242" ht="15.75" customHeight="1">
      <c r="G242" s="94"/>
    </row>
    <row r="243" ht="15">
      <c r="G243" s="94"/>
    </row>
    <row r="244" ht="15">
      <c r="G244" s="94"/>
    </row>
    <row r="245" ht="15">
      <c r="G245" s="94"/>
    </row>
    <row r="246" ht="15">
      <c r="G246" s="94"/>
    </row>
    <row r="247" ht="15">
      <c r="G247" s="94"/>
    </row>
    <row r="248" ht="15">
      <c r="G248" s="94"/>
    </row>
    <row r="249" ht="15">
      <c r="G249" s="94"/>
    </row>
    <row r="250" ht="15">
      <c r="G250" s="94"/>
    </row>
    <row r="251" ht="15">
      <c r="G251" s="94"/>
    </row>
    <row r="252" ht="15">
      <c r="G252" s="94"/>
    </row>
    <row r="253" ht="15">
      <c r="G253" s="94"/>
    </row>
    <row r="254" ht="15">
      <c r="G254" s="94"/>
    </row>
    <row r="255" ht="123" customHeight="1">
      <c r="G255" s="94"/>
    </row>
    <row r="256" ht="15">
      <c r="G256" s="94"/>
    </row>
    <row r="257" ht="15.75" customHeight="1">
      <c r="G257" s="94"/>
    </row>
    <row r="258" ht="15">
      <c r="G258" s="94"/>
    </row>
    <row r="259" ht="15">
      <c r="G259" s="94"/>
    </row>
    <row r="260" ht="15">
      <c r="G260" s="94"/>
    </row>
    <row r="261" ht="15">
      <c r="G261" s="94"/>
    </row>
    <row r="262" ht="15">
      <c r="G262" s="94"/>
    </row>
    <row r="263" ht="15.75" customHeight="1">
      <c r="G263" s="94"/>
    </row>
    <row r="264" ht="15">
      <c r="G264" s="94"/>
    </row>
    <row r="265" ht="15">
      <c r="G265" s="94"/>
    </row>
    <row r="266" ht="15.75" customHeight="1">
      <c r="G266" s="94"/>
    </row>
    <row r="267" ht="15">
      <c r="G267" s="94"/>
    </row>
    <row r="268" ht="15">
      <c r="G268" s="94"/>
    </row>
    <row r="269" ht="15">
      <c r="G269" s="94"/>
    </row>
    <row r="270" ht="15">
      <c r="G270" s="94"/>
    </row>
    <row r="271" ht="15">
      <c r="G271" s="94"/>
    </row>
    <row r="272" ht="15">
      <c r="G272" s="94"/>
    </row>
    <row r="273" ht="15.75" customHeight="1">
      <c r="G273" s="94"/>
    </row>
    <row r="274" ht="15">
      <c r="G274" s="94"/>
    </row>
    <row r="275" ht="13.5" customHeight="1">
      <c r="G275" s="94"/>
    </row>
    <row r="276" ht="15">
      <c r="G276" s="94"/>
    </row>
    <row r="277" ht="15.75" customHeight="1">
      <c r="G277" s="94"/>
    </row>
    <row r="278" ht="15">
      <c r="G278" s="94"/>
    </row>
    <row r="279" ht="15.75" customHeight="1">
      <c r="G279" s="94"/>
    </row>
    <row r="280" ht="15">
      <c r="G280" s="94"/>
    </row>
    <row r="281" ht="15">
      <c r="G281" s="94"/>
    </row>
    <row r="282" ht="15">
      <c r="G282" s="94"/>
    </row>
    <row r="283" ht="15">
      <c r="G283" s="94"/>
    </row>
    <row r="284" ht="15">
      <c r="G284" s="94"/>
    </row>
    <row r="285" ht="15">
      <c r="G285" s="94"/>
    </row>
  </sheetData>
  <sheetProtection/>
  <mergeCells count="27">
    <mergeCell ref="G6:I6"/>
    <mergeCell ref="A9:A20"/>
    <mergeCell ref="A21:A32"/>
    <mergeCell ref="A3:I3"/>
    <mergeCell ref="A5:A8"/>
    <mergeCell ref="D5:F5"/>
    <mergeCell ref="G5:I5"/>
    <mergeCell ref="D6:F6"/>
    <mergeCell ref="A33:A40"/>
    <mergeCell ref="A41:A42"/>
    <mergeCell ref="A44:A58"/>
    <mergeCell ref="A59:A71"/>
    <mergeCell ref="A72:A77"/>
    <mergeCell ref="A78:A80"/>
    <mergeCell ref="A81:A82"/>
    <mergeCell ref="A90:A92"/>
    <mergeCell ref="A93:A97"/>
    <mergeCell ref="A98:A103"/>
    <mergeCell ref="A107:A113"/>
    <mergeCell ref="A114:A136"/>
    <mergeCell ref="A168:F168"/>
    <mergeCell ref="A137:A152"/>
    <mergeCell ref="A153:A156"/>
    <mergeCell ref="A157:A159"/>
    <mergeCell ref="A160:A165"/>
    <mergeCell ref="A166:C166"/>
    <mergeCell ref="A167:F16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Исламгулова Ольга Вячеславовна</dc:creator>
  <cp:keywords/>
  <dc:description/>
  <cp:lastModifiedBy>ГО и ЧС</cp:lastModifiedBy>
  <dcterms:created xsi:type="dcterms:W3CDTF">2020-10-30T06:57:25Z</dcterms:created>
  <dcterms:modified xsi:type="dcterms:W3CDTF">2021-06-01T04:37:06Z</dcterms:modified>
  <cp:category/>
  <cp:version/>
  <cp:contentType/>
  <cp:contentStatus/>
</cp:coreProperties>
</file>